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13" activeTab="0"/>
  </bookViews>
  <sheets>
    <sheet name="Öğretmen Listesi" sheetId="1" r:id="rId1"/>
    <sheet name="Temel Eğ.Asistan" sheetId="2" r:id="rId2"/>
    <sheet name="Temel Eğ. Gündüz" sheetId="3" r:id="rId3"/>
    <sheet name="Hazırlayıcı Eğ.Asistan" sheetId="4" r:id="rId4"/>
    <sheet name="Hazırlayıcı Eğ. Gündüz" sheetId="5" r:id="rId5"/>
  </sheets>
  <definedNames>
    <definedName name="_xlnm._FilterDatabase" localSheetId="4" hidden="1">'Hazırlayıcı Eğ. Gündüz'!$A$3:$D$66</definedName>
    <definedName name="_xlnm._FilterDatabase" localSheetId="2" hidden="1">'Temel Eğ. Gündüz'!$A$3:$E$71</definedName>
    <definedName name="_xlnm._FilterDatabase" localSheetId="1" hidden="1">'Temel Eğ.Asistan'!$A$4:$E$33</definedName>
    <definedName name="_xlnm.Print_Area" localSheetId="4">'Hazırlayıcı Eğ. Gündüz'!$A$1:$D$73</definedName>
    <definedName name="_xlnm.Print_Area" localSheetId="3">'Hazırlayıcı Eğ.Asistan'!$A$1:$D$41</definedName>
    <definedName name="_xlnm.Print_Area" localSheetId="2">'Temel Eğ. Gündüz'!$A$1:$D$74</definedName>
    <definedName name="_xlnm.Print_Area" localSheetId="1">'Temel Eğ.Asistan'!$A$1:$D$39</definedName>
  </definedNames>
  <calcPr calcMode="manual" fullCalcOnLoad="1"/>
</workbook>
</file>

<file path=xl/sharedStrings.xml><?xml version="1.0" encoding="utf-8"?>
<sst xmlns="http://schemas.openxmlformats.org/spreadsheetml/2006/main" count="357" uniqueCount="100">
  <si>
    <t>TARİH</t>
  </si>
  <si>
    <t>DERS SAATİ</t>
  </si>
  <si>
    <t>DERS</t>
  </si>
  <si>
    <t>GÖREVLİ ÖĞRETMEN</t>
  </si>
  <si>
    <t>Sağlık Hizmetleri</t>
  </si>
  <si>
    <t>16:00-16:50</t>
  </si>
  <si>
    <t>Ana Hizmet Birimi</t>
  </si>
  <si>
    <t>18:00-18:50</t>
  </si>
  <si>
    <t>Sağlık Hizmetlerinin Örgütlenmesi</t>
  </si>
  <si>
    <t>İş Disiplini ve Zaman Yönetimi</t>
  </si>
  <si>
    <t>Etik ve Hasta Hakları</t>
  </si>
  <si>
    <t>Sağlık Bakanlığı Taşra Teşkilatı</t>
  </si>
  <si>
    <t>Danışma ve Denetim Birimleri</t>
  </si>
  <si>
    <t>Sağlık Bakanlığına Bağlı Kuruluşlar</t>
  </si>
  <si>
    <t>Yardımcı Birimler</t>
  </si>
  <si>
    <t>Kriz Yönetimi</t>
  </si>
  <si>
    <t>EĞİTİM VE ARAŞTIRMA HASTANESİ</t>
  </si>
  <si>
    <t>Adem ÖZER</t>
  </si>
  <si>
    <t>Şube Müdürü</t>
  </si>
  <si>
    <t>Sağlık Müdür Yardımcısı</t>
  </si>
  <si>
    <t>Fatma ÇETİN</t>
  </si>
  <si>
    <t>İnsan Hakları</t>
  </si>
  <si>
    <t>Gizlilik ve Gizliliğin Önemi</t>
  </si>
  <si>
    <t>Halkla İlişkiler</t>
  </si>
  <si>
    <t>Milli Güvenlik</t>
  </si>
  <si>
    <t>Hem.Nurcan ÖZSOY</t>
  </si>
  <si>
    <t>Siv.Sav.Uzm.Nursel ACAR</t>
  </si>
  <si>
    <t>Şube Müdürü Adem ÖZER</t>
  </si>
  <si>
    <t>EĞİTİM VE ARAŞTIRMA HASTANESİ (ASİSTAN EĞİTİMİ)</t>
  </si>
  <si>
    <t>Toplum Katılımı</t>
  </si>
  <si>
    <t>Mevzuatlar</t>
  </si>
  <si>
    <t>17:00-17:50</t>
  </si>
  <si>
    <t>Dr. Latif Serdar ÇELİK</t>
  </si>
  <si>
    <t>Şube Müdürü Fatma İPEK</t>
  </si>
  <si>
    <t>Uzman Fatih ŞİMŞEK</t>
  </si>
  <si>
    <t>HAZIRLAYICI EĞİTİM DERS PROGRAMI (AKŞAM)</t>
  </si>
  <si>
    <t>HAZIRLAYICI  EĞİTİM DERS PROGRAMI (GÜNDÜZ)</t>
  </si>
  <si>
    <t>Dr. Sabriye ATALAY KAZANCI</t>
  </si>
  <si>
    <t>Uzman Ahmet GÜVEN</t>
  </si>
  <si>
    <t>Haberleşme ve İletişim</t>
  </si>
  <si>
    <t>TEMEL EĞİTİM DERS PROGRAMI  (GÜNDÜZ)</t>
  </si>
  <si>
    <t>15:30-16:10</t>
  </si>
  <si>
    <t>657 Devlet Memurları Kanunu</t>
  </si>
  <si>
    <t>09:00-09:40</t>
  </si>
  <si>
    <t>13:00-13:40</t>
  </si>
  <si>
    <t>13:50-14:30</t>
  </si>
  <si>
    <t>10:40-11:20</t>
  </si>
  <si>
    <t>09:50-10:30</t>
  </si>
  <si>
    <t>11:30-12:10</t>
  </si>
  <si>
    <t>14:40-15:20</t>
  </si>
  <si>
    <t>Gündüz</t>
  </si>
  <si>
    <t>09:00-09:50</t>
  </si>
  <si>
    <t>10:00-10:50</t>
  </si>
  <si>
    <t>11:00-11:50</t>
  </si>
  <si>
    <t>T.C. Anayasası</t>
  </si>
  <si>
    <t>Atatürk İlkeleri ve İnkilap Tarihi</t>
  </si>
  <si>
    <t>Yazışma ve Dosyalama Kuralları</t>
  </si>
  <si>
    <t>Genel Olarak Devlet Teşkilatı</t>
  </si>
  <si>
    <t>Türkçe ve Bilgisi Kuralları</t>
  </si>
  <si>
    <t>Devlet Malını Koruma ve Tas.Ted.</t>
  </si>
  <si>
    <t>SINAV</t>
  </si>
  <si>
    <t>Eğitim Araş.Hast.Konferans Salonu (Sınav Yeri)</t>
  </si>
  <si>
    <t>Ders Listesi</t>
  </si>
  <si>
    <t>Öğretmen</t>
  </si>
  <si>
    <t>Türkiye'de Sağlık Hizmetleri Gelişimi</t>
  </si>
  <si>
    <t>Sıra</t>
  </si>
  <si>
    <t>Ders Say</t>
  </si>
  <si>
    <t>Öğ.Say</t>
  </si>
  <si>
    <t>Uluslar arası Sağlık Kuruluşları</t>
  </si>
  <si>
    <t>Uzman Ayşe ERBAŞ</t>
  </si>
  <si>
    <t>Sağlık Müdür Yardımcısı Turgut ALTUN</t>
  </si>
  <si>
    <t>Dr. Ayşe ÇAKIR ÇELİK</t>
  </si>
  <si>
    <t>Şube Müdürü Ünal BAŞ</t>
  </si>
  <si>
    <t>Hazırlayıcı</t>
  </si>
  <si>
    <t>Akşam</t>
  </si>
  <si>
    <t>TEMEL EĞİTİM DERS PROGRAMI  (AKŞAM)</t>
  </si>
  <si>
    <t>Veri</t>
  </si>
  <si>
    <t>Temel Eğitim</t>
  </si>
  <si>
    <t>Hazırlayıcı Eğitim</t>
  </si>
  <si>
    <t>19:00-19:50</t>
  </si>
  <si>
    <t>08:30-09:10</t>
  </si>
  <si>
    <t>09:20-10:00</t>
  </si>
  <si>
    <t>10:10-10:50</t>
  </si>
  <si>
    <t>11:00-11:40</t>
  </si>
  <si>
    <t>Şube Müdürü Sevtap KULUÖZTÜRK</t>
  </si>
  <si>
    <t>Araştırmacı Abit ÇETİN</t>
  </si>
  <si>
    <t>Avukat Mustafa AÇIKEL</t>
  </si>
  <si>
    <t>Avukat Mehmet ORAKÇI</t>
  </si>
  <si>
    <t>Ayniyat İşleri</t>
  </si>
  <si>
    <t>Ders</t>
  </si>
  <si>
    <t>Sayı</t>
  </si>
  <si>
    <t>KONTROL PANELİ</t>
  </si>
  <si>
    <t xml:space="preserve">Toplam </t>
  </si>
  <si>
    <t xml:space="preserve"> Ders </t>
  </si>
  <si>
    <t>Avukat Pınar BALOĞLU</t>
  </si>
  <si>
    <t>Avukat Tülay KURT</t>
  </si>
  <si>
    <t>Şube Müdürü Nurhan POLATKAN</t>
  </si>
  <si>
    <t>Milli Eğitim Atilla METİLLİ</t>
  </si>
  <si>
    <t>Milli Eğitim Nihayet GÖKDEMİR</t>
  </si>
  <si>
    <t>ADAY MEMUR EĞİTİMİ İÇİN
 EĞİTİMCİ LİSTESİ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</si>
</sst>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mmm/yyyy"/>
    <numFmt numFmtId="195" formatCode="[$-41F]d\ mmmm\ yyyy\ dddd"/>
    <numFmt numFmtId="196" formatCode="dd/mm/yy;@"/>
    <numFmt numFmtId="197" formatCode="dd/mm/yyyy;@"/>
    <numFmt numFmtId="198" formatCode="[$-F800]dddd\,\ mmmm\ dd\,\ yyyy"/>
  </numFmts>
  <fonts count="59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9"/>
      <color indexed="60"/>
      <name val="Times New Roman"/>
      <family val="1"/>
    </font>
    <font>
      <sz val="12"/>
      <color indexed="60"/>
      <name val="Times New Roman"/>
      <family val="1"/>
    </font>
    <font>
      <sz val="10"/>
      <name val="Cambria"/>
      <family val="1"/>
    </font>
    <font>
      <b/>
      <sz val="9"/>
      <color indexed="60"/>
      <name val="Times New Roman"/>
      <family val="1"/>
    </font>
    <font>
      <sz val="9"/>
      <color indexed="10"/>
      <name val="Times New Roman"/>
      <family val="1"/>
    </font>
    <font>
      <b/>
      <sz val="8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9"/>
      <color rgb="FFC00000"/>
      <name val="Times New Roman"/>
      <family val="1"/>
    </font>
    <font>
      <sz val="12"/>
      <color rgb="FFC00000"/>
      <name val="Times New Roman"/>
      <family val="1"/>
    </font>
    <font>
      <b/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20" fontId="6" fillId="0" borderId="13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1" fontId="4" fillId="0" borderId="0" xfId="0" applyNumberFormat="1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20" fontId="5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31" fillId="0" borderId="0" xfId="0" applyFont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8" fontId="7" fillId="0" borderId="43" xfId="0" applyNumberFormat="1" applyFont="1" applyBorder="1" applyAlignment="1">
      <alignment horizontal="center" vertical="center"/>
    </xf>
    <xf numFmtId="198" fontId="7" fillId="0" borderId="44" xfId="0" applyNumberFormat="1" applyFont="1" applyBorder="1" applyAlignment="1">
      <alignment horizontal="center" vertical="center"/>
    </xf>
    <xf numFmtId="198" fontId="7" fillId="0" borderId="45" xfId="0" applyNumberFormat="1" applyFont="1" applyBorder="1" applyAlignment="1">
      <alignment horizontal="center" vertical="center"/>
    </xf>
    <xf numFmtId="198" fontId="7" fillId="0" borderId="46" xfId="0" applyNumberFormat="1" applyFont="1" applyBorder="1" applyAlignment="1">
      <alignment horizontal="center" vertical="center"/>
    </xf>
    <xf numFmtId="198" fontId="7" fillId="0" borderId="4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 wrapText="1"/>
    </xf>
    <xf numFmtId="20" fontId="3" fillId="0" borderId="3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98" fontId="7" fillId="0" borderId="48" xfId="0" applyNumberFormat="1" applyFont="1" applyBorder="1" applyAlignment="1">
      <alignment horizontal="center" vertical="center"/>
    </xf>
    <xf numFmtId="198" fontId="7" fillId="0" borderId="49" xfId="0" applyNumberFormat="1" applyFont="1" applyBorder="1" applyAlignment="1">
      <alignment horizontal="center" vertical="center"/>
    </xf>
    <xf numFmtId="198" fontId="7" fillId="0" borderId="46" xfId="0" applyNumberFormat="1" applyFont="1" applyBorder="1" applyAlignment="1">
      <alignment horizontal="left" vertical="center"/>
    </xf>
    <xf numFmtId="198" fontId="7" fillId="0" borderId="44" xfId="0" applyNumberFormat="1" applyFont="1" applyBorder="1" applyAlignment="1">
      <alignment horizontal="left" vertical="center"/>
    </xf>
    <xf numFmtId="198" fontId="7" fillId="0" borderId="4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98" fontId="7" fillId="0" borderId="48" xfId="0" applyNumberFormat="1" applyFont="1" applyBorder="1" applyAlignment="1">
      <alignment horizontal="left" vertical="center"/>
    </xf>
    <xf numFmtId="198" fontId="7" fillId="0" borderId="49" xfId="0" applyNumberFormat="1" applyFont="1" applyBorder="1" applyAlignment="1">
      <alignment horizontal="left" vertical="center"/>
    </xf>
    <xf numFmtId="198" fontId="7" fillId="0" borderId="43" xfId="0" applyNumberFormat="1" applyFont="1" applyBorder="1" applyAlignment="1">
      <alignment horizontal="left" vertical="center"/>
    </xf>
    <xf numFmtId="198" fontId="7" fillId="0" borderId="45" xfId="0" applyNumberFormat="1" applyFont="1" applyBorder="1" applyAlignment="1">
      <alignment horizontal="left" vertical="center"/>
    </xf>
    <xf numFmtId="198" fontId="7" fillId="0" borderId="46" xfId="0" applyNumberFormat="1" applyFont="1" applyFill="1" applyBorder="1" applyAlignment="1">
      <alignment horizontal="left" vertical="center"/>
    </xf>
    <xf numFmtId="198" fontId="7" fillId="0" borderId="44" xfId="0" applyNumberFormat="1" applyFont="1" applyFill="1" applyBorder="1" applyAlignment="1">
      <alignment horizontal="left" vertical="center"/>
    </xf>
    <xf numFmtId="198" fontId="7" fillId="0" borderId="49" xfId="0" applyNumberFormat="1" applyFont="1" applyFill="1" applyBorder="1" applyAlignment="1">
      <alignment horizontal="left" vertical="center"/>
    </xf>
    <xf numFmtId="198" fontId="58" fillId="0" borderId="46" xfId="0" applyNumberFormat="1" applyFont="1" applyBorder="1" applyAlignment="1">
      <alignment horizontal="left" vertical="center"/>
    </xf>
    <xf numFmtId="198" fontId="58" fillId="0" borderId="44" xfId="0" applyNumberFormat="1" applyFont="1" applyBorder="1" applyAlignment="1">
      <alignment horizontal="left" vertical="center"/>
    </xf>
    <xf numFmtId="198" fontId="58" fillId="0" borderId="49" xfId="0" applyNumberFormat="1" applyFont="1" applyBorder="1" applyAlignment="1">
      <alignment horizontal="left" vertical="center"/>
    </xf>
    <xf numFmtId="198" fontId="58" fillId="0" borderId="43" xfId="0" applyNumberFormat="1" applyFont="1" applyBorder="1" applyAlignment="1">
      <alignment horizontal="left" vertical="center"/>
    </xf>
    <xf numFmtId="198" fontId="58" fillId="0" borderId="45" xfId="0" applyNumberFormat="1" applyFont="1" applyBorder="1" applyAlignment="1">
      <alignment horizontal="left" vertical="center"/>
    </xf>
    <xf numFmtId="198" fontId="7" fillId="0" borderId="5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77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.28125" style="19" customWidth="1"/>
    <col min="2" max="2" width="27.8515625" style="7" customWidth="1"/>
    <col min="3" max="3" width="34.8515625" style="7" customWidth="1"/>
    <col min="4" max="4" width="16.57421875" style="7" customWidth="1"/>
    <col min="5" max="5" width="31.8515625" style="7" customWidth="1"/>
    <col min="6" max="6" width="7.7109375" style="7" hidden="1" customWidth="1"/>
    <col min="7" max="8" width="0" style="7" hidden="1" customWidth="1"/>
    <col min="9" max="9" width="3.57421875" style="0" hidden="1" customWidth="1"/>
    <col min="10" max="10" width="16.28125" style="0" hidden="1" customWidth="1"/>
    <col min="11" max="11" width="15.421875" style="0" hidden="1" customWidth="1"/>
    <col min="12" max="12" width="14.00390625" style="0" hidden="1" customWidth="1"/>
    <col min="14" max="16" width="9.140625" style="7" customWidth="1"/>
  </cols>
  <sheetData>
    <row r="1" spans="2:4" ht="36.75" customHeight="1">
      <c r="B1" s="142" t="s">
        <v>99</v>
      </c>
      <c r="C1" s="143"/>
      <c r="D1" s="143"/>
    </row>
    <row r="2" ht="12" customHeight="1" thickBot="1"/>
    <row r="3" spans="1:12" ht="16.5" thickBot="1">
      <c r="A3" s="38" t="s">
        <v>65</v>
      </c>
      <c r="B3" s="103" t="s">
        <v>62</v>
      </c>
      <c r="C3" s="103" t="s">
        <v>63</v>
      </c>
      <c r="D3" s="39"/>
      <c r="J3" t="s">
        <v>50</v>
      </c>
      <c r="L3" s="2" t="s">
        <v>74</v>
      </c>
    </row>
    <row r="4" spans="1:11" ht="15.75">
      <c r="A4" s="40">
        <v>1</v>
      </c>
      <c r="B4" s="45" t="s">
        <v>4</v>
      </c>
      <c r="C4" s="41" t="s">
        <v>37</v>
      </c>
      <c r="D4" s="108" t="s">
        <v>78</v>
      </c>
      <c r="I4">
        <v>1</v>
      </c>
      <c r="J4" s="3" t="s">
        <v>43</v>
      </c>
      <c r="K4" s="3" t="s">
        <v>51</v>
      </c>
    </row>
    <row r="5" spans="1:11" ht="15.75">
      <c r="A5" s="32">
        <v>2</v>
      </c>
      <c r="B5" s="46" t="s">
        <v>64</v>
      </c>
      <c r="C5" s="42" t="s">
        <v>37</v>
      </c>
      <c r="D5" s="109"/>
      <c r="E5" s="22"/>
      <c r="F5" s="7" t="s">
        <v>66</v>
      </c>
      <c r="G5" s="7" t="s">
        <v>67</v>
      </c>
      <c r="I5">
        <v>2</v>
      </c>
      <c r="J5" s="3" t="s">
        <v>47</v>
      </c>
      <c r="K5" s="3" t="s">
        <v>52</v>
      </c>
    </row>
    <row r="6" spans="1:11" ht="15.75">
      <c r="A6" s="32">
        <v>3</v>
      </c>
      <c r="B6" s="46" t="s">
        <v>6</v>
      </c>
      <c r="C6" s="42" t="s">
        <v>69</v>
      </c>
      <c r="D6" s="109"/>
      <c r="E6" s="6"/>
      <c r="F6" s="7">
        <f>COUNTIF(K$7:K$77,B4)</f>
        <v>0</v>
      </c>
      <c r="G6" s="7">
        <f>COUNTIF(L$7:L$77,C4)</f>
        <v>0</v>
      </c>
      <c r="I6">
        <v>3</v>
      </c>
      <c r="J6" s="3" t="s">
        <v>46</v>
      </c>
      <c r="K6" s="3" t="s">
        <v>53</v>
      </c>
    </row>
    <row r="7" spans="1:16" ht="15.75">
      <c r="A7" s="32">
        <v>4</v>
      </c>
      <c r="B7" s="46" t="s">
        <v>8</v>
      </c>
      <c r="C7" s="42" t="s">
        <v>38</v>
      </c>
      <c r="D7" s="109"/>
      <c r="E7" s="6"/>
      <c r="F7" s="7">
        <f aca="true" t="shared" si="0" ref="F7:F17">COUNTIF(K$7:K$77,B5)</f>
        <v>0</v>
      </c>
      <c r="G7" s="12"/>
      <c r="H7" s="12"/>
      <c r="I7">
        <v>4</v>
      </c>
      <c r="J7" s="5" t="s">
        <v>48</v>
      </c>
      <c r="K7" s="5" t="s">
        <v>48</v>
      </c>
      <c r="N7" s="6"/>
      <c r="O7" s="12"/>
      <c r="P7" s="12"/>
    </row>
    <row r="8" spans="1:16" ht="15.75">
      <c r="A8" s="32">
        <v>5</v>
      </c>
      <c r="B8" s="46" t="s">
        <v>9</v>
      </c>
      <c r="C8" s="42" t="s">
        <v>70</v>
      </c>
      <c r="D8" s="109"/>
      <c r="E8" s="6"/>
      <c r="F8" s="7">
        <f t="shared" si="0"/>
        <v>0</v>
      </c>
      <c r="G8" s="12"/>
      <c r="H8" s="12"/>
      <c r="I8">
        <v>5</v>
      </c>
      <c r="J8" s="3" t="s">
        <v>44</v>
      </c>
      <c r="K8" s="3" t="s">
        <v>44</v>
      </c>
      <c r="N8" s="12"/>
      <c r="O8" s="12"/>
      <c r="P8" s="12"/>
    </row>
    <row r="9" spans="1:16" ht="15.75">
      <c r="A9" s="32">
        <v>6</v>
      </c>
      <c r="B9" s="46" t="s">
        <v>10</v>
      </c>
      <c r="C9" s="42" t="s">
        <v>32</v>
      </c>
      <c r="D9" s="109"/>
      <c r="E9" s="6"/>
      <c r="F9" s="7">
        <f t="shared" si="0"/>
        <v>0</v>
      </c>
      <c r="G9" s="12"/>
      <c r="H9" s="12"/>
      <c r="I9">
        <v>6</v>
      </c>
      <c r="J9" s="3" t="s">
        <v>45</v>
      </c>
      <c r="K9" s="3" t="s">
        <v>45</v>
      </c>
      <c r="N9" s="6"/>
      <c r="O9" s="12"/>
      <c r="P9" s="12"/>
    </row>
    <row r="10" spans="1:16" ht="15.75">
      <c r="A10" s="32">
        <v>7</v>
      </c>
      <c r="B10" s="46" t="s">
        <v>30</v>
      </c>
      <c r="C10" s="42" t="s">
        <v>27</v>
      </c>
      <c r="D10" s="109"/>
      <c r="E10" s="6"/>
      <c r="F10" s="7">
        <f t="shared" si="0"/>
        <v>0</v>
      </c>
      <c r="G10" s="12"/>
      <c r="H10" s="12"/>
      <c r="I10">
        <v>7</v>
      </c>
      <c r="J10" s="4" t="s">
        <v>49</v>
      </c>
      <c r="K10" s="4" t="s">
        <v>49</v>
      </c>
      <c r="N10" s="6"/>
      <c r="O10" s="12"/>
      <c r="P10" s="12"/>
    </row>
    <row r="11" spans="1:16" ht="15.75">
      <c r="A11" s="32">
        <v>8</v>
      </c>
      <c r="B11" s="46" t="s">
        <v>14</v>
      </c>
      <c r="C11" s="42" t="s">
        <v>33</v>
      </c>
      <c r="D11" s="109"/>
      <c r="E11" s="6"/>
      <c r="F11" s="7">
        <f t="shared" si="0"/>
        <v>0</v>
      </c>
      <c r="G11" s="12"/>
      <c r="H11" s="12"/>
      <c r="I11">
        <v>8</v>
      </c>
      <c r="J11" s="4" t="s">
        <v>41</v>
      </c>
      <c r="K11" s="4" t="s">
        <v>41</v>
      </c>
      <c r="N11" s="6"/>
      <c r="O11" s="12"/>
      <c r="P11" s="12"/>
    </row>
    <row r="12" spans="1:16" ht="15.75">
      <c r="A12" s="32">
        <v>9</v>
      </c>
      <c r="B12" s="46" t="s">
        <v>15</v>
      </c>
      <c r="C12" s="42" t="s">
        <v>26</v>
      </c>
      <c r="D12" s="109"/>
      <c r="E12" s="6"/>
      <c r="F12" s="7">
        <f t="shared" si="0"/>
        <v>0</v>
      </c>
      <c r="G12" s="12"/>
      <c r="H12" s="12"/>
      <c r="N12" s="6"/>
      <c r="O12" s="12"/>
      <c r="P12" s="12"/>
    </row>
    <row r="13" spans="1:16" ht="15.75">
      <c r="A13" s="32">
        <v>10</v>
      </c>
      <c r="B13" s="46" t="s">
        <v>68</v>
      </c>
      <c r="C13" s="42" t="s">
        <v>71</v>
      </c>
      <c r="D13" s="109"/>
      <c r="E13" s="6"/>
      <c r="F13" s="7">
        <f t="shared" si="0"/>
        <v>0</v>
      </c>
      <c r="G13" s="12"/>
      <c r="H13" s="12"/>
      <c r="N13" s="6"/>
      <c r="O13" s="12"/>
      <c r="P13" s="12"/>
    </row>
    <row r="14" spans="1:16" ht="15.75">
      <c r="A14" s="32">
        <v>11</v>
      </c>
      <c r="B14" s="46" t="s">
        <v>29</v>
      </c>
      <c r="C14" s="42" t="s">
        <v>72</v>
      </c>
      <c r="D14" s="109"/>
      <c r="E14" s="6"/>
      <c r="F14" s="7">
        <f t="shared" si="0"/>
        <v>0</v>
      </c>
      <c r="G14" s="12"/>
      <c r="H14" s="12"/>
      <c r="J14" s="21" t="s">
        <v>73</v>
      </c>
      <c r="N14" s="6"/>
      <c r="O14" s="12"/>
      <c r="P14" s="12"/>
    </row>
    <row r="15" spans="1:16" ht="15.75">
      <c r="A15" s="32">
        <v>12</v>
      </c>
      <c r="B15" s="46" t="s">
        <v>13</v>
      </c>
      <c r="C15" s="43" t="s">
        <v>34</v>
      </c>
      <c r="D15" s="109"/>
      <c r="E15" s="6"/>
      <c r="F15" s="7">
        <f t="shared" si="0"/>
        <v>0</v>
      </c>
      <c r="G15" s="12"/>
      <c r="H15" s="12"/>
      <c r="N15" s="6"/>
      <c r="O15" s="12"/>
      <c r="P15" s="12"/>
    </row>
    <row r="16" spans="1:16" ht="15.75">
      <c r="A16" s="32">
        <v>13</v>
      </c>
      <c r="B16" s="46" t="s">
        <v>11</v>
      </c>
      <c r="C16" s="43" t="s">
        <v>34</v>
      </c>
      <c r="D16" s="109"/>
      <c r="E16" s="6"/>
      <c r="F16" s="7">
        <f t="shared" si="0"/>
        <v>0</v>
      </c>
      <c r="G16" s="12"/>
      <c r="H16" s="12"/>
      <c r="J16" s="3" t="s">
        <v>51</v>
      </c>
      <c r="N16" s="6"/>
      <c r="O16" s="12"/>
      <c r="P16" s="12"/>
    </row>
    <row r="17" spans="1:16" ht="15.75">
      <c r="A17" s="32">
        <v>14</v>
      </c>
      <c r="B17" s="46" t="s">
        <v>12</v>
      </c>
      <c r="C17" s="43" t="s">
        <v>95</v>
      </c>
      <c r="D17" s="109"/>
      <c r="E17" s="12"/>
      <c r="F17" s="7">
        <f t="shared" si="0"/>
        <v>0</v>
      </c>
      <c r="G17" s="12"/>
      <c r="H17" s="12"/>
      <c r="J17" s="3" t="s">
        <v>52</v>
      </c>
      <c r="N17" s="12"/>
      <c r="O17" s="12"/>
      <c r="P17" s="12"/>
    </row>
    <row r="18" spans="1:16" ht="16.5" thickBot="1">
      <c r="A18" s="32">
        <v>15</v>
      </c>
      <c r="B18" s="46" t="s">
        <v>88</v>
      </c>
      <c r="C18" s="43" t="s">
        <v>96</v>
      </c>
      <c r="D18" s="110"/>
      <c r="E18" s="12"/>
      <c r="G18" s="12"/>
      <c r="H18" s="12"/>
      <c r="J18" s="3"/>
      <c r="N18" s="12"/>
      <c r="O18" s="12"/>
      <c r="P18" s="12"/>
    </row>
    <row r="19" spans="1:16" ht="15.75">
      <c r="A19" s="40">
        <v>16</v>
      </c>
      <c r="B19" s="45" t="s">
        <v>42</v>
      </c>
      <c r="C19" s="41" t="s">
        <v>27</v>
      </c>
      <c r="D19" s="105" t="s">
        <v>77</v>
      </c>
      <c r="E19" s="12"/>
      <c r="F19" s="12">
        <f>COUNTIF(K$7:K$77,B16)</f>
        <v>0</v>
      </c>
      <c r="G19" s="12"/>
      <c r="H19" s="12"/>
      <c r="J19" s="3" t="s">
        <v>53</v>
      </c>
      <c r="N19" s="12"/>
      <c r="O19" s="12"/>
      <c r="P19" s="12"/>
    </row>
    <row r="20" spans="1:16" ht="15.75">
      <c r="A20" s="32">
        <v>17</v>
      </c>
      <c r="B20" s="46" t="s">
        <v>55</v>
      </c>
      <c r="C20" s="43" t="s">
        <v>97</v>
      </c>
      <c r="D20" s="106"/>
      <c r="E20" s="12"/>
      <c r="F20" s="12">
        <f>COUNTIF(K$7:K$77,B17)</f>
        <v>0</v>
      </c>
      <c r="G20" s="12"/>
      <c r="H20" s="12"/>
      <c r="J20" s="5" t="s">
        <v>48</v>
      </c>
      <c r="N20" s="12"/>
      <c r="O20" s="12"/>
      <c r="P20" s="12"/>
    </row>
    <row r="21" spans="1:16" ht="15.75">
      <c r="A21" s="32">
        <v>18</v>
      </c>
      <c r="B21" s="46" t="s">
        <v>59</v>
      </c>
      <c r="C21" s="42" t="s">
        <v>84</v>
      </c>
      <c r="D21" s="106"/>
      <c r="E21" s="6"/>
      <c r="F21" s="12"/>
      <c r="G21" s="12"/>
      <c r="H21" s="12"/>
      <c r="J21" s="3" t="s">
        <v>44</v>
      </c>
      <c r="N21" s="12"/>
      <c r="O21" s="12"/>
      <c r="P21" s="12"/>
    </row>
    <row r="22" spans="1:16" ht="15.75">
      <c r="A22" s="32">
        <v>19</v>
      </c>
      <c r="B22" s="46" t="s">
        <v>57</v>
      </c>
      <c r="C22" s="42" t="s">
        <v>85</v>
      </c>
      <c r="D22" s="106"/>
      <c r="E22" s="20"/>
      <c r="F22" s="12"/>
      <c r="G22" s="12"/>
      <c r="H22" s="12"/>
      <c r="J22" s="3" t="s">
        <v>45</v>
      </c>
      <c r="N22" s="12"/>
      <c r="O22" s="12"/>
      <c r="P22" s="12"/>
    </row>
    <row r="23" spans="1:16" ht="15.75">
      <c r="A23" s="32">
        <v>20</v>
      </c>
      <c r="B23" s="46" t="s">
        <v>22</v>
      </c>
      <c r="C23" s="43" t="s">
        <v>86</v>
      </c>
      <c r="D23" s="106"/>
      <c r="E23" s="20"/>
      <c r="F23" s="12"/>
      <c r="G23" s="12"/>
      <c r="H23" s="12"/>
      <c r="J23" s="4" t="s">
        <v>49</v>
      </c>
      <c r="N23" s="12"/>
      <c r="O23" s="12"/>
      <c r="P23" s="12"/>
    </row>
    <row r="24" spans="1:16" ht="15.75">
      <c r="A24" s="32">
        <v>21</v>
      </c>
      <c r="B24" s="46" t="s">
        <v>39</v>
      </c>
      <c r="C24" s="42" t="s">
        <v>25</v>
      </c>
      <c r="D24" s="106"/>
      <c r="E24" s="20"/>
      <c r="F24" s="12"/>
      <c r="G24" s="12"/>
      <c r="H24" s="12"/>
      <c r="J24" s="4" t="s">
        <v>41</v>
      </c>
      <c r="N24" s="12"/>
      <c r="O24" s="12"/>
      <c r="P24" s="12"/>
    </row>
    <row r="25" spans="1:16" ht="15.75">
      <c r="A25" s="32">
        <v>22</v>
      </c>
      <c r="B25" s="46" t="s">
        <v>23</v>
      </c>
      <c r="C25" s="42" t="s">
        <v>25</v>
      </c>
      <c r="D25" s="106"/>
      <c r="E25" s="20"/>
      <c r="F25" s="12"/>
      <c r="G25" s="12"/>
      <c r="H25" s="12"/>
      <c r="N25" s="12"/>
      <c r="O25" s="12"/>
      <c r="P25" s="12"/>
    </row>
    <row r="26" spans="1:16" ht="15.75">
      <c r="A26" s="32">
        <v>23</v>
      </c>
      <c r="B26" s="46" t="s">
        <v>21</v>
      </c>
      <c r="C26" s="42" t="s">
        <v>94</v>
      </c>
      <c r="D26" s="106"/>
      <c r="E26" s="6"/>
      <c r="F26" s="12"/>
      <c r="G26" s="12"/>
      <c r="H26" s="12"/>
      <c r="N26" s="12"/>
      <c r="O26" s="12"/>
      <c r="P26" s="12"/>
    </row>
    <row r="27" spans="1:16" ht="15.75">
      <c r="A27" s="32">
        <v>24</v>
      </c>
      <c r="B27" s="46" t="s">
        <v>24</v>
      </c>
      <c r="C27" s="42" t="s">
        <v>26</v>
      </c>
      <c r="D27" s="106"/>
      <c r="E27" s="6"/>
      <c r="F27" s="12"/>
      <c r="G27" s="12"/>
      <c r="H27" s="12"/>
      <c r="N27" s="12"/>
      <c r="O27" s="12"/>
      <c r="P27" s="12"/>
    </row>
    <row r="28" spans="1:16" ht="15.75">
      <c r="A28" s="32">
        <v>25</v>
      </c>
      <c r="B28" s="46" t="s">
        <v>54</v>
      </c>
      <c r="C28" s="43" t="s">
        <v>87</v>
      </c>
      <c r="D28" s="106"/>
      <c r="E28" s="6"/>
      <c r="F28" s="12"/>
      <c r="G28" s="12"/>
      <c r="H28" s="12"/>
      <c r="N28" s="12"/>
      <c r="O28" s="12"/>
      <c r="P28" s="12"/>
    </row>
    <row r="29" spans="1:16" ht="15.75">
      <c r="A29" s="32">
        <v>26</v>
      </c>
      <c r="B29" s="46" t="s">
        <v>58</v>
      </c>
      <c r="C29" s="43" t="s">
        <v>98</v>
      </c>
      <c r="D29" s="106"/>
      <c r="E29" s="6"/>
      <c r="F29" s="12"/>
      <c r="G29" s="12"/>
      <c r="H29" s="12"/>
      <c r="N29" s="12"/>
      <c r="O29" s="12"/>
      <c r="P29" s="12"/>
    </row>
    <row r="30" spans="1:16" ht="16.5" thickBot="1">
      <c r="A30" s="32">
        <v>27</v>
      </c>
      <c r="B30" s="47" t="s">
        <v>56</v>
      </c>
      <c r="C30" s="44" t="s">
        <v>34</v>
      </c>
      <c r="D30" s="107"/>
      <c r="E30" s="20"/>
      <c r="F30" s="12"/>
      <c r="G30" s="12"/>
      <c r="H30" s="12"/>
      <c r="N30" s="12"/>
      <c r="O30" s="12"/>
      <c r="P30" s="12"/>
    </row>
    <row r="31" spans="1:16" ht="12.75">
      <c r="A31" s="30"/>
      <c r="B31" s="12"/>
      <c r="C31" s="6"/>
      <c r="D31" s="20"/>
      <c r="E31" s="20"/>
      <c r="F31" s="12"/>
      <c r="G31" s="12"/>
      <c r="H31" s="12"/>
      <c r="N31" s="12"/>
      <c r="O31" s="12"/>
      <c r="P31" s="12"/>
    </row>
    <row r="32" spans="1:16" ht="12.75">
      <c r="A32" s="104" t="s">
        <v>17</v>
      </c>
      <c r="B32" s="49"/>
      <c r="C32" s="51"/>
      <c r="D32" s="51" t="s">
        <v>20</v>
      </c>
      <c r="E32" s="12"/>
      <c r="F32" s="12"/>
      <c r="G32" s="12"/>
      <c r="H32" s="12"/>
      <c r="N32" s="12"/>
      <c r="O32" s="12"/>
      <c r="P32" s="12"/>
    </row>
    <row r="33" spans="1:16" ht="12.75">
      <c r="A33" s="104" t="s">
        <v>18</v>
      </c>
      <c r="B33" s="49"/>
      <c r="C33" s="51"/>
      <c r="D33" s="51" t="s">
        <v>19</v>
      </c>
      <c r="E33" s="6"/>
      <c r="F33" s="12"/>
      <c r="G33" s="12"/>
      <c r="H33" s="12"/>
      <c r="N33" s="12"/>
      <c r="O33" s="12"/>
      <c r="P33" s="12"/>
    </row>
    <row r="34" spans="1:16" ht="12.75">
      <c r="A34" s="30"/>
      <c r="B34" s="12"/>
      <c r="C34" s="6"/>
      <c r="D34" s="6"/>
      <c r="E34" s="6"/>
      <c r="F34" s="12"/>
      <c r="G34" s="12"/>
      <c r="H34" s="12"/>
      <c r="N34" s="12"/>
      <c r="O34" s="12"/>
      <c r="P34" s="12"/>
    </row>
    <row r="35" spans="1:16" ht="12.75">
      <c r="A35" s="30"/>
      <c r="B35" s="12"/>
      <c r="C35" s="12"/>
      <c r="D35" s="6"/>
      <c r="E35" s="6"/>
      <c r="F35" s="12"/>
      <c r="G35" s="12"/>
      <c r="H35" s="12"/>
      <c r="N35" s="12"/>
      <c r="O35" s="12"/>
      <c r="P35" s="12"/>
    </row>
    <row r="36" spans="1:16" ht="12.75">
      <c r="A36" s="30"/>
      <c r="B36" s="12"/>
      <c r="C36" s="12"/>
      <c r="D36" s="6"/>
      <c r="E36" s="6"/>
      <c r="F36" s="12"/>
      <c r="G36" s="12"/>
      <c r="H36" s="12"/>
      <c r="N36" s="12"/>
      <c r="O36" s="12"/>
      <c r="P36" s="12"/>
    </row>
    <row r="37" spans="1:16" ht="12.75">
      <c r="A37" s="30"/>
      <c r="B37" s="12"/>
      <c r="C37" s="6"/>
      <c r="D37" s="12"/>
      <c r="E37" s="12"/>
      <c r="F37" s="12"/>
      <c r="G37" s="12"/>
      <c r="H37" s="12"/>
      <c r="N37" s="12"/>
      <c r="O37" s="12"/>
      <c r="P37" s="12"/>
    </row>
    <row r="38" spans="1:16" ht="12.75">
      <c r="A38" s="30"/>
      <c r="B38" s="12"/>
      <c r="C38" s="6"/>
      <c r="D38" s="12"/>
      <c r="E38" s="12"/>
      <c r="F38" s="12"/>
      <c r="G38" s="12"/>
      <c r="H38" s="12"/>
      <c r="N38" s="12"/>
      <c r="O38" s="12"/>
      <c r="P38" s="12"/>
    </row>
    <row r="39" spans="1:16" ht="15.75">
      <c r="A39" s="30"/>
      <c r="C39" s="6"/>
      <c r="D39" s="6"/>
      <c r="E39" s="6"/>
      <c r="F39" s="12"/>
      <c r="G39" s="12"/>
      <c r="H39" s="12"/>
      <c r="N39" s="12"/>
      <c r="O39" s="12"/>
      <c r="P39" s="12"/>
    </row>
    <row r="40" spans="1:16" ht="15.75">
      <c r="A40" s="30"/>
      <c r="C40" s="6"/>
      <c r="D40" s="6"/>
      <c r="E40" s="6"/>
      <c r="F40" s="12"/>
      <c r="G40" s="12"/>
      <c r="H40" s="12"/>
      <c r="N40" s="12"/>
      <c r="O40" s="12"/>
      <c r="P40" s="12"/>
    </row>
    <row r="41" spans="1:16" ht="15.75">
      <c r="A41" s="30"/>
      <c r="C41" s="12"/>
      <c r="D41" s="6"/>
      <c r="E41" s="6"/>
      <c r="F41" s="12"/>
      <c r="G41" s="12"/>
      <c r="H41" s="12"/>
      <c r="N41" s="12"/>
      <c r="O41" s="12"/>
      <c r="P41" s="12"/>
    </row>
    <row r="42" spans="1:16" ht="15.75">
      <c r="A42" s="30"/>
      <c r="C42" s="6"/>
      <c r="D42" s="6"/>
      <c r="E42" s="6"/>
      <c r="F42" s="12"/>
      <c r="G42" s="12"/>
      <c r="H42" s="12"/>
      <c r="N42" s="12"/>
      <c r="O42" s="12"/>
      <c r="P42" s="12"/>
    </row>
    <row r="43" spans="1:16" ht="15.75">
      <c r="A43" s="30"/>
      <c r="C43" s="6"/>
      <c r="D43" s="12"/>
      <c r="E43" s="12"/>
      <c r="F43" s="12"/>
      <c r="G43" s="12"/>
      <c r="H43" s="12"/>
      <c r="N43" s="12"/>
      <c r="O43" s="12"/>
      <c r="P43" s="12"/>
    </row>
    <row r="44" spans="1:16" ht="15.75">
      <c r="A44" s="30"/>
      <c r="C44" s="12"/>
      <c r="D44" s="6"/>
      <c r="E44" s="6"/>
      <c r="F44" s="12"/>
      <c r="G44" s="12"/>
      <c r="H44" s="12"/>
      <c r="N44" s="12"/>
      <c r="O44" s="12"/>
      <c r="P44" s="12"/>
    </row>
    <row r="45" spans="1:16" ht="15.75">
      <c r="A45" s="30"/>
      <c r="C45" s="6"/>
      <c r="D45" s="6"/>
      <c r="E45" s="6"/>
      <c r="F45" s="12"/>
      <c r="G45" s="12"/>
      <c r="H45" s="12"/>
      <c r="N45" s="12"/>
      <c r="O45" s="12"/>
      <c r="P45" s="12"/>
    </row>
    <row r="46" spans="1:16" ht="15.75">
      <c r="A46" s="30"/>
      <c r="C46" s="6"/>
      <c r="D46" s="12"/>
      <c r="E46" s="12"/>
      <c r="F46" s="12"/>
      <c r="G46" s="12"/>
      <c r="H46" s="12"/>
      <c r="N46" s="12"/>
      <c r="O46" s="12"/>
      <c r="P46" s="12"/>
    </row>
    <row r="47" spans="1:16" ht="15.75">
      <c r="A47" s="30"/>
      <c r="C47" s="6"/>
      <c r="D47" s="6"/>
      <c r="E47" s="6"/>
      <c r="F47" s="12"/>
      <c r="G47" s="12"/>
      <c r="H47" s="12"/>
      <c r="N47" s="12"/>
      <c r="O47" s="12"/>
      <c r="P47" s="12"/>
    </row>
    <row r="48" spans="1:16" ht="15.75">
      <c r="A48" s="30"/>
      <c r="C48" s="6"/>
      <c r="D48" s="6"/>
      <c r="E48" s="6"/>
      <c r="F48" s="12"/>
      <c r="G48" s="12"/>
      <c r="H48" s="12"/>
      <c r="N48" s="12"/>
      <c r="O48" s="12"/>
      <c r="P48" s="12"/>
    </row>
    <row r="49" spans="1:16" ht="15.75">
      <c r="A49" s="30"/>
      <c r="C49" s="6"/>
      <c r="D49" s="6"/>
      <c r="E49" s="6"/>
      <c r="F49" s="12"/>
      <c r="G49" s="12"/>
      <c r="H49" s="12"/>
      <c r="N49" s="12"/>
      <c r="O49" s="12"/>
      <c r="P49" s="12"/>
    </row>
    <row r="50" spans="1:16" ht="15.75">
      <c r="A50" s="30"/>
      <c r="C50" s="6"/>
      <c r="D50" s="6"/>
      <c r="E50" s="6"/>
      <c r="F50" s="12"/>
      <c r="G50" s="12"/>
      <c r="H50" s="12"/>
      <c r="N50" s="12"/>
      <c r="O50" s="12"/>
      <c r="P50" s="12"/>
    </row>
    <row r="51" spans="1:16" ht="15.75">
      <c r="A51" s="30"/>
      <c r="C51" s="6"/>
      <c r="D51" s="6"/>
      <c r="E51" s="6"/>
      <c r="F51" s="12"/>
      <c r="G51" s="12"/>
      <c r="H51" s="12"/>
      <c r="N51" s="12"/>
      <c r="O51" s="12"/>
      <c r="P51" s="12"/>
    </row>
    <row r="52" spans="1:16" ht="15.75">
      <c r="A52" s="30"/>
      <c r="C52" s="6"/>
      <c r="D52" s="6"/>
      <c r="E52" s="6"/>
      <c r="F52" s="12"/>
      <c r="G52" s="12"/>
      <c r="H52" s="12"/>
      <c r="N52" s="12"/>
      <c r="O52" s="12"/>
      <c r="P52" s="12"/>
    </row>
    <row r="53" spans="1:16" ht="15.75">
      <c r="A53" s="30"/>
      <c r="C53" s="6"/>
      <c r="D53" s="6"/>
      <c r="E53" s="6"/>
      <c r="F53" s="12"/>
      <c r="G53" s="12"/>
      <c r="H53" s="12"/>
      <c r="N53" s="12"/>
      <c r="O53" s="12"/>
      <c r="P53" s="12"/>
    </row>
    <row r="54" spans="1:16" ht="15.75">
      <c r="A54" s="30"/>
      <c r="C54" s="6"/>
      <c r="D54" s="6"/>
      <c r="E54" s="6"/>
      <c r="F54" s="12"/>
      <c r="G54" s="12"/>
      <c r="H54" s="12"/>
      <c r="N54" s="12"/>
      <c r="O54" s="12"/>
      <c r="P54" s="12"/>
    </row>
    <row r="55" spans="1:16" ht="15.75">
      <c r="A55" s="30"/>
      <c r="C55" s="6"/>
      <c r="D55" s="6"/>
      <c r="E55" s="6"/>
      <c r="F55" s="12"/>
      <c r="G55" s="12"/>
      <c r="H55" s="12"/>
      <c r="N55" s="12"/>
      <c r="O55" s="12"/>
      <c r="P55" s="12"/>
    </row>
    <row r="56" spans="1:16" ht="15.75">
      <c r="A56" s="30"/>
      <c r="C56" s="6"/>
      <c r="D56" s="6"/>
      <c r="E56" s="6"/>
      <c r="F56" s="12"/>
      <c r="G56" s="12"/>
      <c r="H56" s="12"/>
      <c r="N56" s="12"/>
      <c r="O56" s="12"/>
      <c r="P56" s="12"/>
    </row>
    <row r="57" spans="1:16" ht="15.75">
      <c r="A57" s="30"/>
      <c r="C57" s="6"/>
      <c r="D57" s="6"/>
      <c r="E57" s="6"/>
      <c r="F57" s="12"/>
      <c r="G57" s="12"/>
      <c r="H57" s="12"/>
      <c r="N57" s="12"/>
      <c r="O57" s="12"/>
      <c r="P57" s="12"/>
    </row>
    <row r="58" spans="1:16" ht="15.75">
      <c r="A58" s="30"/>
      <c r="C58" s="6"/>
      <c r="D58" s="6"/>
      <c r="E58" s="6"/>
      <c r="F58" s="12"/>
      <c r="G58" s="12"/>
      <c r="H58" s="12"/>
      <c r="N58" s="12"/>
      <c r="O58" s="12"/>
      <c r="P58" s="12"/>
    </row>
    <row r="59" spans="1:16" ht="15.75">
      <c r="A59" s="30"/>
      <c r="C59" s="6"/>
      <c r="D59" s="6"/>
      <c r="E59" s="6"/>
      <c r="F59" s="12"/>
      <c r="G59" s="12"/>
      <c r="H59" s="12"/>
      <c r="N59" s="12"/>
      <c r="O59" s="12"/>
      <c r="P59" s="12"/>
    </row>
    <row r="60" spans="1:16" ht="15.75">
      <c r="A60" s="30"/>
      <c r="C60" s="6"/>
      <c r="D60" s="6"/>
      <c r="E60" s="6"/>
      <c r="F60" s="12"/>
      <c r="G60" s="12"/>
      <c r="H60" s="12"/>
      <c r="N60" s="12"/>
      <c r="O60" s="12"/>
      <c r="P60" s="12"/>
    </row>
    <row r="61" spans="1:16" ht="15.75">
      <c r="A61" s="30"/>
      <c r="C61" s="12"/>
      <c r="D61" s="6"/>
      <c r="E61" s="6"/>
      <c r="F61" s="12"/>
      <c r="G61" s="12"/>
      <c r="H61" s="12"/>
      <c r="N61" s="12"/>
      <c r="O61" s="12"/>
      <c r="P61" s="12"/>
    </row>
    <row r="62" spans="1:16" ht="15.75">
      <c r="A62" s="30"/>
      <c r="C62" s="12"/>
      <c r="D62" s="6"/>
      <c r="E62" s="6"/>
      <c r="F62" s="12"/>
      <c r="G62" s="12"/>
      <c r="H62" s="12"/>
      <c r="N62" s="12"/>
      <c r="O62" s="12"/>
      <c r="P62" s="12"/>
    </row>
    <row r="63" spans="1:16" ht="15.75">
      <c r="A63" s="30"/>
      <c r="C63" s="12"/>
      <c r="D63" s="12"/>
      <c r="E63" s="12"/>
      <c r="F63" s="12"/>
      <c r="G63" s="12"/>
      <c r="H63" s="12"/>
      <c r="N63" s="12"/>
      <c r="O63" s="12"/>
      <c r="P63" s="12"/>
    </row>
    <row r="64" spans="1:16" ht="15.75">
      <c r="A64" s="30"/>
      <c r="C64" s="12"/>
      <c r="D64" s="12"/>
      <c r="E64" s="12"/>
      <c r="F64" s="12"/>
      <c r="G64" s="12"/>
      <c r="H64" s="12"/>
      <c r="N64" s="12"/>
      <c r="O64" s="12"/>
      <c r="P64" s="12"/>
    </row>
    <row r="65" spans="1:16" ht="15.75">
      <c r="A65" s="30"/>
      <c r="C65" s="12"/>
      <c r="D65" s="12"/>
      <c r="E65" s="12"/>
      <c r="F65" s="12"/>
      <c r="G65" s="12"/>
      <c r="H65" s="12"/>
      <c r="N65" s="12"/>
      <c r="O65" s="12"/>
      <c r="P65" s="12"/>
    </row>
    <row r="66" spans="1:16" ht="15.75">
      <c r="A66" s="30"/>
      <c r="C66" s="12"/>
      <c r="D66" s="12"/>
      <c r="E66" s="12"/>
      <c r="F66" s="12"/>
      <c r="G66" s="12"/>
      <c r="H66" s="12"/>
      <c r="N66" s="12"/>
      <c r="O66" s="12"/>
      <c r="P66" s="12"/>
    </row>
    <row r="67" spans="1:16" ht="15.75">
      <c r="A67" s="30"/>
      <c r="C67" s="12"/>
      <c r="D67" s="12"/>
      <c r="E67" s="12"/>
      <c r="F67" s="12"/>
      <c r="G67" s="12"/>
      <c r="H67" s="12"/>
      <c r="N67" s="12"/>
      <c r="O67" s="12"/>
      <c r="P67" s="12"/>
    </row>
    <row r="68" spans="1:16" ht="15.75">
      <c r="A68" s="30"/>
      <c r="C68" s="12"/>
      <c r="D68" s="12"/>
      <c r="E68" s="12"/>
      <c r="F68" s="12"/>
      <c r="G68" s="12"/>
      <c r="H68" s="12"/>
      <c r="N68" s="12"/>
      <c r="O68" s="12"/>
      <c r="P68" s="12"/>
    </row>
    <row r="69" spans="1:16" ht="15.75">
      <c r="A69" s="30"/>
      <c r="C69" s="12"/>
      <c r="D69" s="12"/>
      <c r="E69" s="12"/>
      <c r="F69" s="12"/>
      <c r="G69" s="12"/>
      <c r="H69" s="12"/>
      <c r="N69" s="12"/>
      <c r="O69" s="12"/>
      <c r="P69" s="12"/>
    </row>
    <row r="70" spans="1:16" ht="15.75">
      <c r="A70" s="30"/>
      <c r="C70" s="12"/>
      <c r="D70" s="12"/>
      <c r="E70" s="12"/>
      <c r="F70" s="12"/>
      <c r="G70" s="12"/>
      <c r="H70" s="12"/>
      <c r="N70" s="12"/>
      <c r="O70" s="12"/>
      <c r="P70" s="12"/>
    </row>
    <row r="71" spans="1:16" ht="15.75">
      <c r="A71" s="30"/>
      <c r="C71" s="12"/>
      <c r="D71" s="12"/>
      <c r="E71" s="12"/>
      <c r="F71" s="12"/>
      <c r="G71" s="12"/>
      <c r="H71" s="12"/>
      <c r="N71" s="12"/>
      <c r="O71" s="12"/>
      <c r="P71" s="12"/>
    </row>
    <row r="72" spans="1:16" ht="15.75">
      <c r="A72" s="30"/>
      <c r="C72" s="12"/>
      <c r="D72" s="12"/>
      <c r="E72" s="12"/>
      <c r="F72" s="12"/>
      <c r="G72" s="12"/>
      <c r="H72" s="12"/>
      <c r="N72" s="12"/>
      <c r="O72" s="12"/>
      <c r="P72" s="12"/>
    </row>
    <row r="73" spans="1:16" ht="15.75">
      <c r="A73" s="30"/>
      <c r="C73" s="12"/>
      <c r="D73" s="12"/>
      <c r="E73" s="12"/>
      <c r="F73" s="12"/>
      <c r="G73" s="12"/>
      <c r="H73" s="12"/>
      <c r="N73" s="12"/>
      <c r="O73" s="12"/>
      <c r="P73" s="12"/>
    </row>
    <row r="74" spans="1:16" ht="15.75">
      <c r="A74" s="30"/>
      <c r="C74" s="12"/>
      <c r="D74" s="12"/>
      <c r="E74" s="12"/>
      <c r="F74" s="12"/>
      <c r="G74" s="12"/>
      <c r="H74" s="12"/>
      <c r="N74" s="12"/>
      <c r="O74" s="12"/>
      <c r="P74" s="12"/>
    </row>
    <row r="75" spans="1:16" ht="15.75">
      <c r="A75" s="30"/>
      <c r="C75" s="12"/>
      <c r="D75" s="12"/>
      <c r="E75" s="12"/>
      <c r="F75" s="12"/>
      <c r="G75" s="12"/>
      <c r="H75" s="12"/>
      <c r="N75" s="12"/>
      <c r="O75" s="12"/>
      <c r="P75" s="12"/>
    </row>
    <row r="76" spans="4:16" ht="15.75">
      <c r="D76" s="12"/>
      <c r="E76" s="12"/>
      <c r="F76" s="12"/>
      <c r="G76" s="12"/>
      <c r="H76" s="12"/>
      <c r="N76" s="12"/>
      <c r="O76" s="12"/>
      <c r="P76" s="12"/>
    </row>
    <row r="77" spans="4:16" ht="15.75">
      <c r="D77" s="12"/>
      <c r="E77" s="12"/>
      <c r="F77" s="12"/>
      <c r="G77" s="12"/>
      <c r="H77" s="12"/>
      <c r="N77" s="12"/>
      <c r="O77" s="12"/>
      <c r="P77" s="12"/>
    </row>
  </sheetData>
  <sheetProtection/>
  <mergeCells count="3">
    <mergeCell ref="D19:D30"/>
    <mergeCell ref="D4:D18"/>
    <mergeCell ref="B1:D1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1"/>
  <sheetViews>
    <sheetView zoomScale="145" zoomScaleNormal="145" zoomScalePageLayoutView="0" workbookViewId="0" topLeftCell="A25">
      <selection activeCell="A1" sqref="A1:D1"/>
    </sheetView>
  </sheetViews>
  <sheetFormatPr defaultColWidth="9.140625" defaultRowHeight="12.75"/>
  <cols>
    <col min="1" max="1" width="17.8515625" style="8" customWidth="1"/>
    <col min="2" max="2" width="11.7109375" style="7" customWidth="1"/>
    <col min="3" max="3" width="28.7109375" style="9" customWidth="1"/>
    <col min="4" max="4" width="34.28125" style="9" customWidth="1"/>
    <col min="5" max="5" width="4.140625" style="7" hidden="1" customWidth="1"/>
    <col min="6" max="6" width="20.140625" style="7" hidden="1" customWidth="1"/>
    <col min="7" max="7" width="3.28125" style="7" hidden="1" customWidth="1"/>
    <col min="8" max="8" width="19.57421875" style="7" hidden="1" customWidth="1"/>
    <col min="9" max="9" width="4.7109375" style="7" hidden="1" customWidth="1"/>
    <col min="10" max="16384" width="0" style="7" hidden="1" customWidth="1"/>
  </cols>
  <sheetData>
    <row r="1" spans="1:4" ht="15.75">
      <c r="A1" s="122" t="s">
        <v>75</v>
      </c>
      <c r="B1" s="122"/>
      <c r="C1" s="122"/>
      <c r="D1" s="122"/>
    </row>
    <row r="2" spans="1:8" ht="15.75">
      <c r="A2" s="122" t="s">
        <v>28</v>
      </c>
      <c r="B2" s="122"/>
      <c r="C2" s="122"/>
      <c r="D2" s="122"/>
      <c r="F2" s="122" t="s">
        <v>91</v>
      </c>
      <c r="G2" s="122"/>
      <c r="H2" s="122"/>
    </row>
    <row r="3" ht="16.5" thickBot="1"/>
    <row r="4" spans="1:8" ht="16.5" thickBot="1">
      <c r="A4" s="23" t="s">
        <v>0</v>
      </c>
      <c r="B4" s="24" t="s">
        <v>1</v>
      </c>
      <c r="C4" s="24" t="s">
        <v>2</v>
      </c>
      <c r="D4" s="25" t="s">
        <v>3</v>
      </c>
      <c r="E4" s="29" t="s">
        <v>76</v>
      </c>
      <c r="F4" s="95" t="s">
        <v>89</v>
      </c>
      <c r="G4" s="95" t="s">
        <v>90</v>
      </c>
      <c r="H4" s="95" t="s">
        <v>63</v>
      </c>
    </row>
    <row r="5" spans="1:9" s="12" customFormat="1" ht="19.5" customHeight="1">
      <c r="A5" s="123">
        <v>41988</v>
      </c>
      <c r="B5" s="15" t="s">
        <v>5</v>
      </c>
      <c r="C5" s="69" t="str">
        <f>LOOKUP(E5,'Öğretmen Listesi'!A$4:A$30,'Öğretmen Listesi'!B$4:B$30)</f>
        <v>657 Devlet Memurları Kanunu</v>
      </c>
      <c r="D5" s="70" t="str">
        <f>LOOKUP(E5,'Öğretmen Listesi'!A$4:A$30,'Öğretmen Listesi'!C$4:C$30)</f>
        <v>Şube Müdürü Adem ÖZER</v>
      </c>
      <c r="E5" s="11">
        <v>16</v>
      </c>
      <c r="F5" s="43" t="str">
        <f>LOOKUP(I5,'Öğretmen Listesi'!A$4:A$30,'Öğretmen Listesi'!B$4:B$30)</f>
        <v>657 Devlet Memurları Kanunu</v>
      </c>
      <c r="G5" s="96">
        <f aca="true" t="shared" si="0" ref="G5:G16">COUNTIF(E$5:E$33,I5)</f>
        <v>8</v>
      </c>
      <c r="H5" s="43" t="str">
        <f>LOOKUP(I5,'Öğretmen Listesi'!A$4:A$30,'Öğretmen Listesi'!C$4:C$30)</f>
        <v>Şube Müdürü Adem ÖZER</v>
      </c>
      <c r="I5" s="91">
        <v>16</v>
      </c>
    </row>
    <row r="6" spans="1:9" s="12" customFormat="1" ht="19.5" customHeight="1">
      <c r="A6" s="112"/>
      <c r="B6" s="16" t="s">
        <v>31</v>
      </c>
      <c r="C6" s="71" t="str">
        <f>LOOKUP(E6,'Öğretmen Listesi'!A$4:A$30,'Öğretmen Listesi'!B$4:B$30)</f>
        <v>657 Devlet Memurları Kanunu</v>
      </c>
      <c r="D6" s="72" t="str">
        <f>LOOKUP(E6,'Öğretmen Listesi'!A$4:A$30,'Öğretmen Listesi'!C$4:C$30)</f>
        <v>Şube Müdürü Adem ÖZER</v>
      </c>
      <c r="E6" s="11">
        <v>16</v>
      </c>
      <c r="F6" s="43" t="str">
        <f>LOOKUP(I6,'Öğretmen Listesi'!A$4:A$30,'Öğretmen Listesi'!B$4:B$30)</f>
        <v>Atatürk İlkeleri ve İnkilap Tarihi</v>
      </c>
      <c r="G6" s="96">
        <f t="shared" si="0"/>
        <v>3</v>
      </c>
      <c r="H6" s="43" t="str">
        <f>LOOKUP(I6,'Öğretmen Listesi'!A$4:A$30,'Öğretmen Listesi'!C$4:C$30)</f>
        <v>Milli Eğitim Atilla METİLLİ</v>
      </c>
      <c r="I6" s="91">
        <v>17</v>
      </c>
    </row>
    <row r="7" spans="1:9" s="12" customFormat="1" ht="19.5" customHeight="1">
      <c r="A7" s="124"/>
      <c r="B7" s="58" t="s">
        <v>7</v>
      </c>
      <c r="C7" s="73" t="str">
        <f>LOOKUP(E7,'Öğretmen Listesi'!A$4:A$30,'Öğretmen Listesi'!B$4:B$30)</f>
        <v>Yazışma ve Dosyalama Kuralları</v>
      </c>
      <c r="D7" s="74" t="str">
        <f>LOOKUP(E7,'Öğretmen Listesi'!A$4:A$30,'Öğretmen Listesi'!C$4:C$30)</f>
        <v>Uzman Fatih ŞİMŞEK</v>
      </c>
      <c r="E7" s="11">
        <v>27</v>
      </c>
      <c r="F7" s="43" t="str">
        <f>LOOKUP(I7,'Öğretmen Listesi'!A$4:A$30,'Öğretmen Listesi'!B$4:B$30)</f>
        <v>Devlet Malını Koruma ve Tas.Ted.</v>
      </c>
      <c r="G7" s="96">
        <f t="shared" si="0"/>
        <v>1</v>
      </c>
      <c r="H7" s="43" t="str">
        <f>LOOKUP(I7,'Öğretmen Listesi'!A$4:A$30,'Öğretmen Listesi'!C$4:C$30)</f>
        <v>Şube Müdürü Sevtap KULUÖZTÜRK</v>
      </c>
      <c r="I7" s="91">
        <v>18</v>
      </c>
    </row>
    <row r="8" spans="1:9" s="12" customFormat="1" ht="19.5" customHeight="1">
      <c r="A8" s="111">
        <v>41989</v>
      </c>
      <c r="B8" s="63" t="s">
        <v>5</v>
      </c>
      <c r="C8" s="75" t="str">
        <f>LOOKUP(E8,'Öğretmen Listesi'!A$4:A$30,'Öğretmen Listesi'!B$4:B$30)</f>
        <v>Yazışma ve Dosyalama Kuralları</v>
      </c>
      <c r="D8" s="76" t="str">
        <f>LOOKUP(E8,'Öğretmen Listesi'!A$4:A$30,'Öğretmen Listesi'!C$4:C$30)</f>
        <v>Uzman Fatih ŞİMŞEK</v>
      </c>
      <c r="E8" s="11">
        <v>27</v>
      </c>
      <c r="F8" s="43" t="str">
        <f>LOOKUP(I8,'Öğretmen Listesi'!A$4:A$30,'Öğretmen Listesi'!B$4:B$30)</f>
        <v>Genel Olarak Devlet Teşkilatı</v>
      </c>
      <c r="G8" s="96">
        <f t="shared" si="0"/>
        <v>2</v>
      </c>
      <c r="H8" s="43" t="str">
        <f>LOOKUP(I8,'Öğretmen Listesi'!A$4:A$30,'Öğretmen Listesi'!C$4:C$30)</f>
        <v>Araştırmacı Abit ÇETİN</v>
      </c>
      <c r="I8" s="91">
        <v>19</v>
      </c>
    </row>
    <row r="9" spans="1:9" s="12" customFormat="1" ht="19.5" customHeight="1">
      <c r="A9" s="112"/>
      <c r="B9" s="16" t="s">
        <v>31</v>
      </c>
      <c r="C9" s="71" t="str">
        <f>LOOKUP(E9,'Öğretmen Listesi'!A$4:A$30,'Öğretmen Listesi'!B$4:B$30)</f>
        <v>Haberleşme ve İletişim</v>
      </c>
      <c r="D9" s="72" t="str">
        <f>LOOKUP(E9,'Öğretmen Listesi'!A$4:A$30,'Öğretmen Listesi'!C$4:C$30)</f>
        <v>Hem.Nurcan ÖZSOY</v>
      </c>
      <c r="E9" s="11">
        <v>21</v>
      </c>
      <c r="F9" s="43" t="str">
        <f>LOOKUP(I9,'Öğretmen Listesi'!A$4:A$30,'Öğretmen Listesi'!B$4:B$30)</f>
        <v>Gizlilik ve Gizliliğin Önemi</v>
      </c>
      <c r="G9" s="96">
        <f t="shared" si="0"/>
        <v>1</v>
      </c>
      <c r="H9" s="43" t="str">
        <f>LOOKUP(I9,'Öğretmen Listesi'!A$4:A$30,'Öğretmen Listesi'!C$4:C$30)</f>
        <v>Avukat Mustafa AÇIKEL</v>
      </c>
      <c r="I9" s="91">
        <v>20</v>
      </c>
    </row>
    <row r="10" spans="1:9" s="12" customFormat="1" ht="19.5" customHeight="1">
      <c r="A10" s="113"/>
      <c r="B10" s="65" t="s">
        <v>7</v>
      </c>
      <c r="C10" s="77" t="str">
        <f>LOOKUP(E10,'Öğretmen Listesi'!A$4:A$30,'Öğretmen Listesi'!B$4:B$30)</f>
        <v>Haberleşme ve İletişim</v>
      </c>
      <c r="D10" s="78" t="str">
        <f>LOOKUP(E10,'Öğretmen Listesi'!A$4:A$30,'Öğretmen Listesi'!C$4:C$30)</f>
        <v>Hem.Nurcan ÖZSOY</v>
      </c>
      <c r="E10" s="11">
        <v>21</v>
      </c>
      <c r="F10" s="43" t="str">
        <f>LOOKUP(I10,'Öğretmen Listesi'!A$4:A$30,'Öğretmen Listesi'!B$4:B$30)</f>
        <v>Haberleşme ve İletişim</v>
      </c>
      <c r="G10" s="96">
        <f t="shared" si="0"/>
        <v>3</v>
      </c>
      <c r="H10" s="43" t="str">
        <f>LOOKUP(I10,'Öğretmen Listesi'!A$4:A$30,'Öğretmen Listesi'!C$4:C$30)</f>
        <v>Hem.Nurcan ÖZSOY</v>
      </c>
      <c r="I10" s="91">
        <v>21</v>
      </c>
    </row>
    <row r="11" spans="1:9" s="12" customFormat="1" ht="19.5" customHeight="1">
      <c r="A11" s="111">
        <v>41990</v>
      </c>
      <c r="B11" s="63" t="s">
        <v>5</v>
      </c>
      <c r="C11" s="75" t="str">
        <f>LOOKUP(E11,'Öğretmen Listesi'!A$4:A$30,'Öğretmen Listesi'!B$4:B$30)</f>
        <v>Milli Güvenlik</v>
      </c>
      <c r="D11" s="76" t="str">
        <f>LOOKUP(E11,'Öğretmen Listesi'!A$4:A$30,'Öğretmen Listesi'!C$4:C$30)</f>
        <v>Siv.Sav.Uzm.Nursel ACAR</v>
      </c>
      <c r="E11" s="11">
        <v>24</v>
      </c>
      <c r="F11" s="43" t="str">
        <f>LOOKUP(I11,'Öğretmen Listesi'!A$4:A$30,'Öğretmen Listesi'!B$4:B$30)</f>
        <v>Halkla İlişkiler</v>
      </c>
      <c r="G11" s="96">
        <f t="shared" si="0"/>
        <v>1</v>
      </c>
      <c r="H11" s="43" t="str">
        <f>LOOKUP(I11,'Öğretmen Listesi'!A$4:A$30,'Öğretmen Listesi'!C$4:C$30)</f>
        <v>Hem.Nurcan ÖZSOY</v>
      </c>
      <c r="I11" s="91">
        <v>22</v>
      </c>
    </row>
    <row r="12" spans="1:9" s="12" customFormat="1" ht="19.5" customHeight="1">
      <c r="A12" s="112"/>
      <c r="B12" s="16" t="s">
        <v>31</v>
      </c>
      <c r="C12" s="71" t="str">
        <f>LOOKUP(E12,'Öğretmen Listesi'!A$4:A$30,'Öğretmen Listesi'!B$4:B$30)</f>
        <v>Genel Olarak Devlet Teşkilatı</v>
      </c>
      <c r="D12" s="72" t="str">
        <f>LOOKUP(E12,'Öğretmen Listesi'!A$4:A$30,'Öğretmen Listesi'!C$4:C$30)</f>
        <v>Araştırmacı Abit ÇETİN</v>
      </c>
      <c r="E12" s="11">
        <v>19</v>
      </c>
      <c r="F12" s="43" t="str">
        <f>LOOKUP(I12,'Öğretmen Listesi'!A$4:A$30,'Öğretmen Listesi'!B$4:B$30)</f>
        <v>İnsan Hakları</v>
      </c>
      <c r="G12" s="96">
        <f t="shared" si="0"/>
        <v>1</v>
      </c>
      <c r="H12" s="43" t="str">
        <f>LOOKUP(I12,'Öğretmen Listesi'!A$4:A$30,'Öğretmen Listesi'!C$4:C$30)</f>
        <v>Avukat Pınar BALOĞLU</v>
      </c>
      <c r="I12" s="91">
        <v>23</v>
      </c>
    </row>
    <row r="13" spans="1:9" s="12" customFormat="1" ht="19.5" customHeight="1">
      <c r="A13" s="113"/>
      <c r="B13" s="65" t="s">
        <v>7</v>
      </c>
      <c r="C13" s="77" t="str">
        <f>LOOKUP(E13,'Öğretmen Listesi'!A$4:A$30,'Öğretmen Listesi'!B$4:B$30)</f>
        <v>Genel Olarak Devlet Teşkilatı</v>
      </c>
      <c r="D13" s="78" t="str">
        <f>LOOKUP(E13,'Öğretmen Listesi'!A$4:A$30,'Öğretmen Listesi'!C$4:C$30)</f>
        <v>Araştırmacı Abit ÇETİN</v>
      </c>
      <c r="E13" s="11">
        <v>19</v>
      </c>
      <c r="F13" s="43" t="str">
        <f>LOOKUP(I13,'Öğretmen Listesi'!A$4:A$30,'Öğretmen Listesi'!B$4:B$30)</f>
        <v>Milli Güvenlik</v>
      </c>
      <c r="G13" s="96">
        <f t="shared" si="0"/>
        <v>1</v>
      </c>
      <c r="H13" s="43" t="str">
        <f>LOOKUP(I13,'Öğretmen Listesi'!A$4:A$30,'Öğretmen Listesi'!C$4:C$30)</f>
        <v>Siv.Sav.Uzm.Nursel ACAR</v>
      </c>
      <c r="I13" s="91">
        <v>24</v>
      </c>
    </row>
    <row r="14" spans="1:9" s="12" customFormat="1" ht="19.5" customHeight="1">
      <c r="A14" s="111">
        <v>41991</v>
      </c>
      <c r="B14" s="63" t="s">
        <v>5</v>
      </c>
      <c r="C14" s="75" t="str">
        <f>LOOKUP(E14,'Öğretmen Listesi'!A$4:A$30,'Öğretmen Listesi'!B$4:B$30)</f>
        <v>Atatürk İlkeleri ve İnkilap Tarihi</v>
      </c>
      <c r="D14" s="76" t="str">
        <f>LOOKUP(E14,'Öğretmen Listesi'!A$4:A$30,'Öğretmen Listesi'!C$4:C$30)</f>
        <v>Milli Eğitim Atilla METİLLİ</v>
      </c>
      <c r="E14" s="11">
        <v>17</v>
      </c>
      <c r="F14" s="43" t="str">
        <f>LOOKUP(I14,'Öğretmen Listesi'!A$4:A$30,'Öğretmen Listesi'!B$4:B$30)</f>
        <v>T.C. Anayasası</v>
      </c>
      <c r="G14" s="96">
        <f t="shared" si="0"/>
        <v>1</v>
      </c>
      <c r="H14" s="43" t="str">
        <f>LOOKUP(I14,'Öğretmen Listesi'!A$4:A$30,'Öğretmen Listesi'!C$4:C$30)</f>
        <v>Avukat Mehmet ORAKÇI</v>
      </c>
      <c r="I14" s="91">
        <v>25</v>
      </c>
    </row>
    <row r="15" spans="1:9" s="12" customFormat="1" ht="19.5" customHeight="1">
      <c r="A15" s="112"/>
      <c r="B15" s="16" t="s">
        <v>31</v>
      </c>
      <c r="C15" s="71" t="str">
        <f>LOOKUP(E15,'Öğretmen Listesi'!A$4:A$30,'Öğretmen Listesi'!B$4:B$30)</f>
        <v>Atatürk İlkeleri ve İnkilap Tarihi</v>
      </c>
      <c r="D15" s="72" t="str">
        <f>LOOKUP(E15,'Öğretmen Listesi'!A$4:A$30,'Öğretmen Listesi'!C$4:C$30)</f>
        <v>Milli Eğitim Atilla METİLLİ</v>
      </c>
      <c r="E15" s="11">
        <v>17</v>
      </c>
      <c r="F15" s="43" t="str">
        <f>LOOKUP(I15,'Öğretmen Listesi'!A$4:A$30,'Öğretmen Listesi'!B$4:B$30)</f>
        <v>Türkçe ve Bilgisi Kuralları</v>
      </c>
      <c r="G15" s="96">
        <f t="shared" si="0"/>
        <v>3</v>
      </c>
      <c r="H15" s="43" t="str">
        <f>LOOKUP(I15,'Öğretmen Listesi'!A$4:A$30,'Öğretmen Listesi'!C$4:C$30)</f>
        <v>Milli Eğitim Nihayet GÖKDEMİR</v>
      </c>
      <c r="I15" s="91">
        <v>26</v>
      </c>
    </row>
    <row r="16" spans="1:9" s="12" customFormat="1" ht="19.5" customHeight="1">
      <c r="A16" s="113"/>
      <c r="B16" s="65" t="s">
        <v>7</v>
      </c>
      <c r="C16" s="77" t="str">
        <f>LOOKUP(E16,'Öğretmen Listesi'!A$4:A$30,'Öğretmen Listesi'!B$4:B$30)</f>
        <v>Atatürk İlkeleri ve İnkilap Tarihi</v>
      </c>
      <c r="D16" s="78" t="str">
        <f>LOOKUP(E16,'Öğretmen Listesi'!A$4:A$30,'Öğretmen Listesi'!C$4:C$30)</f>
        <v>Milli Eğitim Atilla METİLLİ</v>
      </c>
      <c r="E16" s="11">
        <v>17</v>
      </c>
      <c r="F16" s="43" t="str">
        <f>LOOKUP(I16,'Öğretmen Listesi'!A$4:A$30,'Öğretmen Listesi'!B$4:B$30)</f>
        <v>Yazışma ve Dosyalama Kuralları</v>
      </c>
      <c r="G16" s="96">
        <f t="shared" si="0"/>
        <v>2</v>
      </c>
      <c r="H16" s="43" t="str">
        <f>LOOKUP(I16,'Öğretmen Listesi'!A$4:A$30,'Öğretmen Listesi'!C$4:C$30)</f>
        <v>Uzman Fatih ŞİMŞEK</v>
      </c>
      <c r="I16" s="91">
        <v>27</v>
      </c>
    </row>
    <row r="17" spans="1:8" s="12" customFormat="1" ht="19.5" customHeight="1">
      <c r="A17" s="111">
        <v>41992</v>
      </c>
      <c r="B17" s="63" t="s">
        <v>5</v>
      </c>
      <c r="C17" s="75" t="str">
        <f>LOOKUP(E17,'Öğretmen Listesi'!A$4:A$30,'Öğretmen Listesi'!B$4:B$30)</f>
        <v>657 Devlet Memurları Kanunu</v>
      </c>
      <c r="D17" s="76" t="str">
        <f>LOOKUP(E17,'Öğretmen Listesi'!A$4:A$30,'Öğretmen Listesi'!C$4:C$30)</f>
        <v>Şube Müdürü Adem ÖZER</v>
      </c>
      <c r="E17" s="11">
        <v>16</v>
      </c>
      <c r="F17" s="100" t="s">
        <v>92</v>
      </c>
      <c r="G17" s="101">
        <f>SUM(G5:G16)</f>
        <v>27</v>
      </c>
      <c r="H17" s="43" t="s">
        <v>93</v>
      </c>
    </row>
    <row r="18" spans="1:5" s="12" customFormat="1" ht="19.5" customHeight="1">
      <c r="A18" s="112"/>
      <c r="B18" s="16" t="s">
        <v>31</v>
      </c>
      <c r="C18" s="71" t="str">
        <f>LOOKUP(E18,'Öğretmen Listesi'!A$4:A$30,'Öğretmen Listesi'!B$4:B$30)</f>
        <v>657 Devlet Memurları Kanunu</v>
      </c>
      <c r="D18" s="72" t="str">
        <f>LOOKUP(E18,'Öğretmen Listesi'!A$4:A$30,'Öğretmen Listesi'!C$4:C$30)</f>
        <v>Şube Müdürü Adem ÖZER</v>
      </c>
      <c r="E18" s="11">
        <v>16</v>
      </c>
    </row>
    <row r="19" spans="1:5" s="12" customFormat="1" ht="19.5" customHeight="1">
      <c r="A19" s="113"/>
      <c r="B19" s="65" t="s">
        <v>7</v>
      </c>
      <c r="C19" s="77" t="str">
        <f>LOOKUP(E19,'Öğretmen Listesi'!A$4:A$30,'Öğretmen Listesi'!B$4:B$30)</f>
        <v>Halkla İlişkiler</v>
      </c>
      <c r="D19" s="78" t="str">
        <f>LOOKUP(E19,'Öğretmen Listesi'!A$4:A$30,'Öğretmen Listesi'!C$4:C$30)</f>
        <v>Hem.Nurcan ÖZSOY</v>
      </c>
      <c r="E19" s="11">
        <v>22</v>
      </c>
    </row>
    <row r="20" spans="1:5" s="12" customFormat="1" ht="19.5" customHeight="1">
      <c r="A20" s="111">
        <v>41995</v>
      </c>
      <c r="B20" s="63" t="s">
        <v>5</v>
      </c>
      <c r="C20" s="75" t="str">
        <f>LOOKUP(E20,'Öğretmen Listesi'!A$4:A$30,'Öğretmen Listesi'!B$4:B$30)</f>
        <v>İnsan Hakları</v>
      </c>
      <c r="D20" s="76" t="str">
        <f>LOOKUP(E20,'Öğretmen Listesi'!A$4:A$30,'Öğretmen Listesi'!C$4:C$30)</f>
        <v>Avukat Pınar BALOĞLU</v>
      </c>
      <c r="E20" s="11">
        <v>23</v>
      </c>
    </row>
    <row r="21" spans="1:9" s="12" customFormat="1" ht="19.5" customHeight="1">
      <c r="A21" s="112"/>
      <c r="B21" s="16" t="s">
        <v>31</v>
      </c>
      <c r="C21" s="71" t="str">
        <f>LOOKUP(E21,'Öğretmen Listesi'!A$4:A$30,'Öğretmen Listesi'!B$4:B$30)</f>
        <v>657 Devlet Memurları Kanunu</v>
      </c>
      <c r="D21" s="72" t="str">
        <f>LOOKUP(E21,'Öğretmen Listesi'!A$4:A$30,'Öğretmen Listesi'!C$4:C$30)</f>
        <v>Şube Müdürü Adem ÖZER</v>
      </c>
      <c r="E21" s="11">
        <v>16</v>
      </c>
      <c r="I21" s="7"/>
    </row>
    <row r="22" spans="1:9" s="12" customFormat="1" ht="19.5" customHeight="1">
      <c r="A22" s="113"/>
      <c r="B22" s="65" t="s">
        <v>7</v>
      </c>
      <c r="C22" s="77" t="str">
        <f>LOOKUP(E22,'Öğretmen Listesi'!A$4:A$30,'Öğretmen Listesi'!B$4:B$30)</f>
        <v>657 Devlet Memurları Kanunu</v>
      </c>
      <c r="D22" s="78" t="str">
        <f>LOOKUP(E22,'Öğretmen Listesi'!A$4:A$30,'Öğretmen Listesi'!C$4:C$30)</f>
        <v>Şube Müdürü Adem ÖZER</v>
      </c>
      <c r="E22" s="11">
        <v>16</v>
      </c>
      <c r="I22" s="7"/>
    </row>
    <row r="23" spans="1:9" s="12" customFormat="1" ht="19.5" customHeight="1">
      <c r="A23" s="111">
        <v>41996</v>
      </c>
      <c r="B23" s="63" t="s">
        <v>5</v>
      </c>
      <c r="C23" s="75" t="str">
        <f>LOOKUP(E23,'Öğretmen Listesi'!A$4:A$30,'Öğretmen Listesi'!B$4:B$30)</f>
        <v>Türkçe ve Bilgisi Kuralları</v>
      </c>
      <c r="D23" s="76" t="str">
        <f>LOOKUP(E23,'Öğretmen Listesi'!A$4:A$30,'Öğretmen Listesi'!C$4:C$30)</f>
        <v>Milli Eğitim Nihayet GÖKDEMİR</v>
      </c>
      <c r="E23" s="11">
        <v>26</v>
      </c>
      <c r="I23" s="7"/>
    </row>
    <row r="24" spans="1:9" s="12" customFormat="1" ht="19.5" customHeight="1">
      <c r="A24" s="112"/>
      <c r="B24" s="16" t="s">
        <v>31</v>
      </c>
      <c r="C24" s="71" t="str">
        <f>LOOKUP(E24,'Öğretmen Listesi'!A$4:A$30,'Öğretmen Listesi'!B$4:B$30)</f>
        <v>Türkçe ve Bilgisi Kuralları</v>
      </c>
      <c r="D24" s="72" t="str">
        <f>LOOKUP(E24,'Öğretmen Listesi'!A$4:A$30,'Öğretmen Listesi'!C$4:C$30)</f>
        <v>Milli Eğitim Nihayet GÖKDEMİR</v>
      </c>
      <c r="E24" s="11">
        <v>26</v>
      </c>
      <c r="I24" s="7"/>
    </row>
    <row r="25" spans="1:9" s="12" customFormat="1" ht="19.5" customHeight="1">
      <c r="A25" s="113"/>
      <c r="B25" s="65" t="s">
        <v>7</v>
      </c>
      <c r="C25" s="77" t="str">
        <f>LOOKUP(E25,'Öğretmen Listesi'!A$4:A$30,'Öğretmen Listesi'!B$4:B$30)</f>
        <v>Türkçe ve Bilgisi Kuralları</v>
      </c>
      <c r="D25" s="78" t="str">
        <f>LOOKUP(E25,'Öğretmen Listesi'!A$4:A$30,'Öğretmen Listesi'!C$4:C$30)</f>
        <v>Milli Eğitim Nihayet GÖKDEMİR</v>
      </c>
      <c r="E25" s="11">
        <v>26</v>
      </c>
      <c r="I25" s="7"/>
    </row>
    <row r="26" spans="1:9" s="12" customFormat="1" ht="19.5" customHeight="1">
      <c r="A26" s="111">
        <v>41997</v>
      </c>
      <c r="B26" s="63" t="s">
        <v>5</v>
      </c>
      <c r="C26" s="75" t="str">
        <f>LOOKUP(E26,'Öğretmen Listesi'!A$4:A$30,'Öğretmen Listesi'!B$4:B$30)</f>
        <v>Gizlilik ve Gizliliğin Önemi</v>
      </c>
      <c r="D26" s="76" t="str">
        <f>LOOKUP(E26,'Öğretmen Listesi'!A$4:A$30,'Öğretmen Listesi'!C$4:C$30)</f>
        <v>Avukat Mustafa AÇIKEL</v>
      </c>
      <c r="E26" s="11">
        <v>20</v>
      </c>
      <c r="I26" s="7"/>
    </row>
    <row r="27" spans="1:9" s="12" customFormat="1" ht="19.5" customHeight="1">
      <c r="A27" s="112"/>
      <c r="B27" s="16" t="s">
        <v>31</v>
      </c>
      <c r="C27" s="71" t="str">
        <f>LOOKUP(E27,'Öğretmen Listesi'!A$4:A$30,'Öğretmen Listesi'!B$4:B$30)</f>
        <v>657 Devlet Memurları Kanunu</v>
      </c>
      <c r="D27" s="72" t="str">
        <f>LOOKUP(E27,'Öğretmen Listesi'!A$4:A$30,'Öğretmen Listesi'!C$4:C$30)</f>
        <v>Şube Müdürü Adem ÖZER</v>
      </c>
      <c r="E27" s="11">
        <v>16</v>
      </c>
      <c r="I27" s="7"/>
    </row>
    <row r="28" spans="1:9" s="12" customFormat="1" ht="19.5" customHeight="1">
      <c r="A28" s="113"/>
      <c r="B28" s="65" t="s">
        <v>7</v>
      </c>
      <c r="C28" s="77" t="str">
        <f>LOOKUP(E28,'Öğretmen Listesi'!A$4:A$30,'Öğretmen Listesi'!B$4:B$30)</f>
        <v>657 Devlet Memurları Kanunu</v>
      </c>
      <c r="D28" s="78" t="str">
        <f>LOOKUP(E28,'Öğretmen Listesi'!A$4:A$30,'Öğretmen Listesi'!C$4:C$30)</f>
        <v>Şube Müdürü Adem ÖZER</v>
      </c>
      <c r="E28" s="11">
        <v>16</v>
      </c>
      <c r="I28" s="7"/>
    </row>
    <row r="29" spans="1:9" s="12" customFormat="1" ht="19.5" customHeight="1">
      <c r="A29" s="111">
        <v>41998</v>
      </c>
      <c r="B29" s="63" t="s">
        <v>5</v>
      </c>
      <c r="C29" s="75" t="str">
        <f>LOOKUP(E29,'Öğretmen Listesi'!A$4:A$30,'Öğretmen Listesi'!B$4:B$30)</f>
        <v>T.C. Anayasası</v>
      </c>
      <c r="D29" s="76" t="str">
        <f>LOOKUP(E29,'Öğretmen Listesi'!A$4:A$30,'Öğretmen Listesi'!C$4:C$30)</f>
        <v>Avukat Mehmet ORAKÇI</v>
      </c>
      <c r="E29" s="11">
        <v>25</v>
      </c>
      <c r="I29" s="7"/>
    </row>
    <row r="30" spans="1:9" s="12" customFormat="1" ht="19.5" customHeight="1">
      <c r="A30" s="112"/>
      <c r="B30" s="16" t="s">
        <v>31</v>
      </c>
      <c r="C30" s="71" t="str">
        <f>LOOKUP(E30,'Öğretmen Listesi'!A$4:A$30,'Öğretmen Listesi'!B$4:B$30)</f>
        <v>Devlet Malını Koruma ve Tas.Ted.</v>
      </c>
      <c r="D30" s="72" t="str">
        <f>LOOKUP(E30,'Öğretmen Listesi'!A$4:A$30,'Öğretmen Listesi'!C$4:C$30)</f>
        <v>Şube Müdürü Sevtap KULUÖZTÜRK</v>
      </c>
      <c r="E30" s="11">
        <v>18</v>
      </c>
      <c r="I30" s="7"/>
    </row>
    <row r="31" spans="1:9" s="12" customFormat="1" ht="19.5" customHeight="1" thickBot="1">
      <c r="A31" s="113"/>
      <c r="B31" s="65" t="s">
        <v>7</v>
      </c>
      <c r="C31" s="77" t="str">
        <f>LOOKUP(E31,'Öğretmen Listesi'!A$4:A$30,'Öğretmen Listesi'!B$4:B$30)</f>
        <v>Haberleşme ve İletişim</v>
      </c>
      <c r="D31" s="78" t="str">
        <f>LOOKUP(E31,'Öğretmen Listesi'!A$4:A$30,'Öğretmen Listesi'!C$4:C$30)</f>
        <v>Hem.Nurcan ÖZSOY</v>
      </c>
      <c r="E31" s="11">
        <v>21</v>
      </c>
      <c r="I31" s="7"/>
    </row>
    <row r="32" spans="1:9" s="12" customFormat="1" ht="15" customHeight="1">
      <c r="A32" s="114">
        <v>41999</v>
      </c>
      <c r="B32" s="120">
        <v>0.6875</v>
      </c>
      <c r="C32" s="118" t="s">
        <v>60</v>
      </c>
      <c r="D32" s="116" t="s">
        <v>61</v>
      </c>
      <c r="E32" s="11"/>
      <c r="I32" s="7"/>
    </row>
    <row r="33" spans="1:9" s="12" customFormat="1" ht="15.75" customHeight="1" thickBot="1">
      <c r="A33" s="115"/>
      <c r="B33" s="121"/>
      <c r="C33" s="119"/>
      <c r="D33" s="117"/>
      <c r="E33" s="11"/>
      <c r="F33" s="7"/>
      <c r="G33" s="7"/>
      <c r="H33" s="7"/>
      <c r="I33" s="7"/>
    </row>
    <row r="35" spans="1:4" ht="15.75">
      <c r="A35" s="1" t="s">
        <v>17</v>
      </c>
      <c r="B35" s="1"/>
      <c r="C35" s="35"/>
      <c r="D35" s="35" t="s">
        <v>20</v>
      </c>
    </row>
    <row r="36" spans="1:4" ht="15.75">
      <c r="A36" s="1" t="s">
        <v>18</v>
      </c>
      <c r="B36" s="1"/>
      <c r="C36" s="35"/>
      <c r="D36" s="36" t="s">
        <v>19</v>
      </c>
    </row>
    <row r="67" ht="15.75" hidden="1"/>
    <row r="68" ht="15.75" hidden="1"/>
    <row r="69" ht="15.75" hidden="1"/>
    <row r="70" ht="15.75" hidden="1"/>
    <row r="71" ht="15.75">
      <c r="B71" s="52">
        <v>0.4166666666666667</v>
      </c>
    </row>
  </sheetData>
  <sheetProtection/>
  <autoFilter ref="A4:E33"/>
  <mergeCells count="16">
    <mergeCell ref="D32:D33"/>
    <mergeCell ref="C32:C33"/>
    <mergeCell ref="B32:B33"/>
    <mergeCell ref="F2:H2"/>
    <mergeCell ref="A1:D1"/>
    <mergeCell ref="A2:D2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3"/>
  </mergeCells>
  <printOptions/>
  <pageMargins left="0.7" right="0.38" top="0.75" bottom="0.5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4"/>
  <sheetViews>
    <sheetView zoomScale="115" zoomScaleNormal="115" zoomScalePageLayoutView="0" workbookViewId="0" topLeftCell="A40">
      <selection activeCell="D13" sqref="D13"/>
    </sheetView>
  </sheetViews>
  <sheetFormatPr defaultColWidth="9.140625" defaultRowHeight="12.75"/>
  <cols>
    <col min="1" max="1" width="17.8515625" style="8" customWidth="1"/>
    <col min="2" max="2" width="12.00390625" style="7" customWidth="1"/>
    <col min="3" max="3" width="26.140625" style="9" customWidth="1"/>
    <col min="4" max="4" width="38.8515625" style="9" customWidth="1"/>
    <col min="5" max="5" width="4.140625" style="7" hidden="1" customWidth="1"/>
    <col min="6" max="6" width="23.8515625" style="7" hidden="1" customWidth="1"/>
    <col min="7" max="7" width="4.421875" style="7" hidden="1" customWidth="1"/>
    <col min="8" max="8" width="20.00390625" style="7" hidden="1" customWidth="1"/>
    <col min="9" max="9" width="4.28125" style="7" hidden="1" customWidth="1"/>
    <col min="10" max="16384" width="0" style="7" hidden="1" customWidth="1"/>
  </cols>
  <sheetData>
    <row r="1" spans="1:8" ht="15.75">
      <c r="A1" s="128" t="s">
        <v>40</v>
      </c>
      <c r="B1" s="128"/>
      <c r="C1" s="128"/>
      <c r="D1" s="128"/>
      <c r="F1" s="122" t="s">
        <v>91</v>
      </c>
      <c r="G1" s="122"/>
      <c r="H1" s="122"/>
    </row>
    <row r="2" spans="1:4" ht="16.5" thickBot="1">
      <c r="A2" s="128" t="s">
        <v>16</v>
      </c>
      <c r="B2" s="128"/>
      <c r="C2" s="128"/>
      <c r="D2" s="128"/>
    </row>
    <row r="3" spans="1:8" ht="12.75" customHeight="1" thickBot="1">
      <c r="A3" s="23" t="s">
        <v>0</v>
      </c>
      <c r="B3" s="31" t="s">
        <v>1</v>
      </c>
      <c r="C3" s="24" t="s">
        <v>2</v>
      </c>
      <c r="D3" s="25" t="s">
        <v>3</v>
      </c>
      <c r="E3" s="29" t="s">
        <v>76</v>
      </c>
      <c r="F3" s="92" t="s">
        <v>89</v>
      </c>
      <c r="G3" s="92" t="s">
        <v>90</v>
      </c>
      <c r="H3" s="93" t="s">
        <v>63</v>
      </c>
    </row>
    <row r="4" spans="1:9" s="12" customFormat="1" ht="12">
      <c r="A4" s="129">
        <v>41988</v>
      </c>
      <c r="B4" s="15" t="s">
        <v>51</v>
      </c>
      <c r="C4" s="69" t="str">
        <f>LOOKUP(E4,'Öğretmen Listesi'!A$4:A$30,'Öğretmen Listesi'!B$4:B$30)</f>
        <v>T.C. Anayasası</v>
      </c>
      <c r="D4" s="70" t="str">
        <f>LOOKUP(E4,'Öğretmen Listesi'!A$4:A$30,'Öğretmen Listesi'!C$4:C$30)</f>
        <v>Avukat Mehmet ORAKÇI</v>
      </c>
      <c r="E4" s="11">
        <v>25</v>
      </c>
      <c r="F4" s="43" t="str">
        <f>LOOKUP(I4,'Öğretmen Listesi'!A$4:A$30,'Öğretmen Listesi'!B$4:B$30)</f>
        <v>657 Devlet Memurları Kanunu</v>
      </c>
      <c r="G4" s="96">
        <f>COUNTIF(E$4:E$71,I4)</f>
        <v>10</v>
      </c>
      <c r="H4" s="43" t="str">
        <f>LOOKUP(I4,'Öğretmen Listesi'!A$4:A$30,'Öğretmen Listesi'!C$4:C$30)</f>
        <v>Şube Müdürü Adem ÖZER</v>
      </c>
      <c r="I4" s="91">
        <v>16</v>
      </c>
    </row>
    <row r="5" spans="1:9" s="12" customFormat="1" ht="12">
      <c r="A5" s="126"/>
      <c r="B5" s="16" t="s">
        <v>52</v>
      </c>
      <c r="C5" s="71" t="str">
        <f>LOOKUP(E5,'Öğretmen Listesi'!A$4:A$30,'Öğretmen Listesi'!B$4:B$30)</f>
        <v>T.C. Anayasası</v>
      </c>
      <c r="D5" s="72" t="str">
        <f>LOOKUP(E5,'Öğretmen Listesi'!A$4:A$30,'Öğretmen Listesi'!C$4:C$30)</f>
        <v>Avukat Mehmet ORAKÇI</v>
      </c>
      <c r="E5" s="11">
        <v>25</v>
      </c>
      <c r="F5" s="43" t="str">
        <f>LOOKUP(I5,'Öğretmen Listesi'!A$4:A$30,'Öğretmen Listesi'!B$4:B$30)</f>
        <v>Atatürk İlkeleri ve İnkilap Tarihi</v>
      </c>
      <c r="G5" s="96">
        <f aca="true" t="shared" si="0" ref="G5:G14">COUNTIF(E$4:E$71,I5)</f>
        <v>6</v>
      </c>
      <c r="H5" s="43" t="str">
        <f>LOOKUP(I5,'Öğretmen Listesi'!A$4:A$30,'Öğretmen Listesi'!C$4:C$30)</f>
        <v>Milli Eğitim Atilla METİLLİ</v>
      </c>
      <c r="I5" s="91">
        <v>17</v>
      </c>
    </row>
    <row r="6" spans="1:9" s="12" customFormat="1" ht="12">
      <c r="A6" s="126"/>
      <c r="B6" s="16" t="s">
        <v>53</v>
      </c>
      <c r="C6" s="71" t="str">
        <f>LOOKUP(E6,'Öğretmen Listesi'!A$4:A$30,'Öğretmen Listesi'!B$4:B$30)</f>
        <v>Gizlilik ve Gizliliğin Önemi</v>
      </c>
      <c r="D6" s="72" t="str">
        <f>LOOKUP(E6,'Öğretmen Listesi'!A$4:A$30,'Öğretmen Listesi'!C$4:C$30)</f>
        <v>Avukat Mustafa AÇIKEL</v>
      </c>
      <c r="E6" s="11">
        <v>20</v>
      </c>
      <c r="F6" s="43" t="str">
        <f>LOOKUP(I6,'Öğretmen Listesi'!A$4:A$30,'Öğretmen Listesi'!B$4:B$30)</f>
        <v>Devlet Malını Koruma ve Tas.Ted.</v>
      </c>
      <c r="G6" s="96">
        <f t="shared" si="0"/>
        <v>3</v>
      </c>
      <c r="H6" s="43" t="str">
        <f>LOOKUP(I6,'Öğretmen Listesi'!A$4:A$30,'Öğretmen Listesi'!C$4:C$30)</f>
        <v>Şube Müdürü Sevtap KULUÖZTÜRK</v>
      </c>
      <c r="I6" s="91">
        <v>18</v>
      </c>
    </row>
    <row r="7" spans="1:9" s="12" customFormat="1" ht="12">
      <c r="A7" s="126"/>
      <c r="B7" s="16" t="s">
        <v>44</v>
      </c>
      <c r="C7" s="71" t="str">
        <f>LOOKUP(E7,'Öğretmen Listesi'!A$4:A$30,'Öğretmen Listesi'!B$4:B$30)</f>
        <v>Gizlilik ve Gizliliğin Önemi</v>
      </c>
      <c r="D7" s="72" t="str">
        <f>LOOKUP(E7,'Öğretmen Listesi'!A$4:A$30,'Öğretmen Listesi'!C$4:C$30)</f>
        <v>Avukat Mustafa AÇIKEL</v>
      </c>
      <c r="E7" s="11">
        <v>20</v>
      </c>
      <c r="F7" s="43" t="str">
        <f>LOOKUP(I7,'Öğretmen Listesi'!A$4:A$30,'Öğretmen Listesi'!B$4:B$30)</f>
        <v>Genel Olarak Devlet Teşkilatı</v>
      </c>
      <c r="G7" s="96">
        <f t="shared" si="0"/>
        <v>4</v>
      </c>
      <c r="H7" s="43" t="str">
        <f>LOOKUP(I7,'Öğretmen Listesi'!A$4:A$30,'Öğretmen Listesi'!C$4:C$30)</f>
        <v>Araştırmacı Abit ÇETİN</v>
      </c>
      <c r="I7" s="91">
        <v>19</v>
      </c>
    </row>
    <row r="8" spans="1:9" s="12" customFormat="1" ht="12">
      <c r="A8" s="126"/>
      <c r="B8" s="16" t="s">
        <v>45</v>
      </c>
      <c r="C8" s="71" t="str">
        <f>LOOKUP(E8,'Öğretmen Listesi'!A$4:A$30,'Öğretmen Listesi'!B$4:B$30)</f>
        <v>Gizlilik ve Gizliliğin Önemi</v>
      </c>
      <c r="D8" s="72" t="str">
        <f>LOOKUP(E8,'Öğretmen Listesi'!A$4:A$30,'Öğretmen Listesi'!C$4:C$30)</f>
        <v>Avukat Mustafa AÇIKEL</v>
      </c>
      <c r="E8" s="11">
        <v>20</v>
      </c>
      <c r="F8" s="43" t="str">
        <f>LOOKUP(I8,'Öğretmen Listesi'!A$4:A$30,'Öğretmen Listesi'!B$4:B$30)</f>
        <v>Gizlilik ve Gizliliğin Önemi</v>
      </c>
      <c r="G8" s="96">
        <f t="shared" si="0"/>
        <v>6</v>
      </c>
      <c r="H8" s="43" t="str">
        <f>LOOKUP(I8,'Öğretmen Listesi'!A$4:A$30,'Öğretmen Listesi'!C$4:C$30)</f>
        <v>Avukat Mustafa AÇIKEL</v>
      </c>
      <c r="I8" s="91">
        <v>20</v>
      </c>
    </row>
    <row r="9" spans="1:9" s="12" customFormat="1" ht="12">
      <c r="A9" s="126"/>
      <c r="B9" s="17" t="s">
        <v>49</v>
      </c>
      <c r="C9" s="71" t="str">
        <f>LOOKUP(E9,'Öğretmen Listesi'!A$4:A$30,'Öğretmen Listesi'!B$4:B$30)</f>
        <v>Gizlilik ve Gizliliğin Önemi</v>
      </c>
      <c r="D9" s="72" t="str">
        <f>LOOKUP(E9,'Öğretmen Listesi'!A$4:A$30,'Öğretmen Listesi'!C$4:C$30)</f>
        <v>Avukat Mustafa AÇIKEL</v>
      </c>
      <c r="E9" s="11">
        <v>20</v>
      </c>
      <c r="F9" s="43" t="str">
        <f>LOOKUP(I9,'Öğretmen Listesi'!A$4:A$30,'Öğretmen Listesi'!B$4:B$30)</f>
        <v>Haberleşme ve İletişim</v>
      </c>
      <c r="G9" s="96">
        <f t="shared" si="0"/>
        <v>4</v>
      </c>
      <c r="H9" s="43" t="str">
        <f>LOOKUP(I9,'Öğretmen Listesi'!A$4:A$30,'Öğretmen Listesi'!C$4:C$30)</f>
        <v>Hem.Nurcan ÖZSOY</v>
      </c>
      <c r="I9" s="91">
        <v>21</v>
      </c>
    </row>
    <row r="10" spans="1:9" s="12" customFormat="1" ht="12">
      <c r="A10" s="130"/>
      <c r="B10" s="81" t="s">
        <v>41</v>
      </c>
      <c r="C10" s="73" t="str">
        <f>LOOKUP(E10,'Öğretmen Listesi'!A$4:A$30,'Öğretmen Listesi'!B$4:B$30)</f>
        <v>Haberleşme ve İletişim</v>
      </c>
      <c r="D10" s="74" t="str">
        <f>LOOKUP(E10,'Öğretmen Listesi'!A$4:A$30,'Öğretmen Listesi'!C$4:C$30)</f>
        <v>Hem.Nurcan ÖZSOY</v>
      </c>
      <c r="E10" s="11">
        <v>21</v>
      </c>
      <c r="F10" s="43" t="str">
        <f>LOOKUP(I10,'Öğretmen Listesi'!A$4:A$30,'Öğretmen Listesi'!B$4:B$30)</f>
        <v>Halkla İlişkiler</v>
      </c>
      <c r="G10" s="96">
        <f t="shared" si="0"/>
        <v>4</v>
      </c>
      <c r="H10" s="43" t="str">
        <f>LOOKUP(I10,'Öğretmen Listesi'!A$4:A$30,'Öğretmen Listesi'!C$4:C$30)</f>
        <v>Hem.Nurcan ÖZSOY</v>
      </c>
      <c r="I10" s="91">
        <v>22</v>
      </c>
    </row>
    <row r="11" spans="1:9" s="12" customFormat="1" ht="12">
      <c r="A11" s="131">
        <v>41989</v>
      </c>
      <c r="B11" s="63" t="s">
        <v>51</v>
      </c>
      <c r="C11" s="75" t="str">
        <f>LOOKUP(E11,'Öğretmen Listesi'!A$4:A$30,'Öğretmen Listesi'!B$4:B$30)</f>
        <v>İnsan Hakları</v>
      </c>
      <c r="D11" s="76" t="str">
        <f>LOOKUP(E11,'Öğretmen Listesi'!A$4:A$30,'Öğretmen Listesi'!C$4:C$30)</f>
        <v>Avukat Pınar BALOĞLU</v>
      </c>
      <c r="E11" s="11">
        <v>23</v>
      </c>
      <c r="F11" s="43" t="str">
        <f>LOOKUP(I11,'Öğretmen Listesi'!A$4:A$30,'Öğretmen Listesi'!B$4:B$30)</f>
        <v>İnsan Hakları</v>
      </c>
      <c r="G11" s="96">
        <f t="shared" si="0"/>
        <v>4</v>
      </c>
      <c r="H11" s="43" t="str">
        <f>LOOKUP(I11,'Öğretmen Listesi'!A$4:A$30,'Öğretmen Listesi'!C$4:C$30)</f>
        <v>Avukat Pınar BALOĞLU</v>
      </c>
      <c r="I11" s="91">
        <v>23</v>
      </c>
    </row>
    <row r="12" spans="1:9" s="12" customFormat="1" ht="12">
      <c r="A12" s="126"/>
      <c r="B12" s="16" t="s">
        <v>52</v>
      </c>
      <c r="C12" s="71" t="str">
        <f>LOOKUP(E12,'Öğretmen Listesi'!A$4:A$30,'Öğretmen Listesi'!B$4:B$30)</f>
        <v>İnsan Hakları</v>
      </c>
      <c r="D12" s="72" t="str">
        <f>LOOKUP(E12,'Öğretmen Listesi'!A$4:A$30,'Öğretmen Listesi'!C$4:C$30)</f>
        <v>Avukat Pınar BALOĞLU</v>
      </c>
      <c r="E12" s="11">
        <v>23</v>
      </c>
      <c r="F12" s="43" t="str">
        <f>LOOKUP(I12,'Öğretmen Listesi'!A$4:A$30,'Öğretmen Listesi'!B$4:B$30)</f>
        <v>Milli Güvenlik</v>
      </c>
      <c r="G12" s="96">
        <f t="shared" si="0"/>
        <v>4</v>
      </c>
      <c r="H12" s="43" t="str">
        <f>LOOKUP(I12,'Öğretmen Listesi'!A$4:A$30,'Öğretmen Listesi'!C$4:C$30)</f>
        <v>Siv.Sav.Uzm.Nursel ACAR</v>
      </c>
      <c r="I12" s="91">
        <v>24</v>
      </c>
    </row>
    <row r="13" spans="1:9" s="12" customFormat="1" ht="12">
      <c r="A13" s="126"/>
      <c r="B13" s="16" t="s">
        <v>53</v>
      </c>
      <c r="C13" s="71" t="str">
        <f>LOOKUP(E13,'Öğretmen Listesi'!A$4:A$30,'Öğretmen Listesi'!B$4:B$30)</f>
        <v>Yazışma ve Dosyalama Kuralları</v>
      </c>
      <c r="D13" s="72" t="str">
        <f>LOOKUP(E13,'Öğretmen Listesi'!A$4:A$30,'Öğretmen Listesi'!C$4:C$30)</f>
        <v>Uzman Fatih ŞİMŞEK</v>
      </c>
      <c r="E13" s="11">
        <v>27</v>
      </c>
      <c r="F13" s="43" t="str">
        <f>LOOKUP(I13,'Öğretmen Listesi'!A$4:A$30,'Öğretmen Listesi'!B$4:B$30)</f>
        <v>T.C. Anayasası</v>
      </c>
      <c r="G13" s="96">
        <f t="shared" si="0"/>
        <v>4</v>
      </c>
      <c r="H13" s="43" t="str">
        <f>LOOKUP(I13,'Öğretmen Listesi'!A$4:A$30,'Öğretmen Listesi'!C$4:C$30)</f>
        <v>Avukat Mehmet ORAKÇI</v>
      </c>
      <c r="I13" s="91">
        <v>25</v>
      </c>
    </row>
    <row r="14" spans="1:9" s="12" customFormat="1" ht="12">
      <c r="A14" s="126"/>
      <c r="B14" s="16" t="s">
        <v>44</v>
      </c>
      <c r="C14" s="71" t="str">
        <f>LOOKUP(E14,'Öğretmen Listesi'!A$4:A$30,'Öğretmen Listesi'!B$4:B$30)</f>
        <v>Yazışma ve Dosyalama Kuralları</v>
      </c>
      <c r="D14" s="72" t="str">
        <f>LOOKUP(E14,'Öğretmen Listesi'!A$4:A$30,'Öğretmen Listesi'!C$4:C$30)</f>
        <v>Uzman Fatih ŞİMŞEK</v>
      </c>
      <c r="E14" s="11">
        <v>27</v>
      </c>
      <c r="F14" s="43" t="str">
        <f>LOOKUP(I14,'Öğretmen Listesi'!A$4:A$30,'Öğretmen Listesi'!B$4:B$30)</f>
        <v>Türkçe ve Bilgisi Kuralları</v>
      </c>
      <c r="G14" s="96">
        <f t="shared" si="0"/>
        <v>8</v>
      </c>
      <c r="H14" s="43" t="str">
        <f>LOOKUP(I14,'Öğretmen Listesi'!A$4:A$30,'Öğretmen Listesi'!C$4:C$30)</f>
        <v>Milli Eğitim Nihayet GÖKDEMİR</v>
      </c>
      <c r="I14" s="91">
        <v>26</v>
      </c>
    </row>
    <row r="15" spans="1:9" s="12" customFormat="1" ht="12">
      <c r="A15" s="126"/>
      <c r="B15" s="16" t="s">
        <v>45</v>
      </c>
      <c r="C15" s="71" t="str">
        <f>LOOKUP(E15,'Öğretmen Listesi'!A$4:A$30,'Öğretmen Listesi'!B$4:B$30)</f>
        <v>657 Devlet Memurları Kanunu</v>
      </c>
      <c r="D15" s="72" t="str">
        <f>LOOKUP(E15,'Öğretmen Listesi'!A$4:A$30,'Öğretmen Listesi'!C$4:C$30)</f>
        <v>Şube Müdürü Adem ÖZER</v>
      </c>
      <c r="E15" s="11">
        <v>16</v>
      </c>
      <c r="F15" s="43" t="str">
        <f>LOOKUP(I15,'Öğretmen Listesi'!A$4:A$30,'Öğretmen Listesi'!B$4:B$30)</f>
        <v>Yazışma ve Dosyalama Kuralları</v>
      </c>
      <c r="G15" s="96">
        <f>COUNTIF(E$4:E$71,I15)</f>
        <v>6</v>
      </c>
      <c r="H15" s="43" t="str">
        <f>LOOKUP(I15,'Öğretmen Listesi'!A$4:A$30,'Öğretmen Listesi'!C$4:C$30)</f>
        <v>Uzman Fatih ŞİMŞEK</v>
      </c>
      <c r="I15" s="91">
        <v>27</v>
      </c>
    </row>
    <row r="16" spans="1:8" s="12" customFormat="1" ht="12">
      <c r="A16" s="126"/>
      <c r="B16" s="17" t="s">
        <v>49</v>
      </c>
      <c r="C16" s="71" t="str">
        <f>LOOKUP(E16,'Öğretmen Listesi'!A$4:A$30,'Öğretmen Listesi'!B$4:B$30)</f>
        <v>Genel Olarak Devlet Teşkilatı</v>
      </c>
      <c r="D16" s="72" t="str">
        <f>LOOKUP(E16,'Öğretmen Listesi'!A$4:A$30,'Öğretmen Listesi'!C$4:C$30)</f>
        <v>Araştırmacı Abit ÇETİN</v>
      </c>
      <c r="E16" s="11">
        <v>19</v>
      </c>
      <c r="F16" s="100" t="s">
        <v>92</v>
      </c>
      <c r="G16" s="101">
        <f>SUM(G4:G15)</f>
        <v>63</v>
      </c>
      <c r="H16" s="43" t="s">
        <v>93</v>
      </c>
    </row>
    <row r="17" spans="1:5" s="12" customFormat="1" ht="12">
      <c r="A17" s="132"/>
      <c r="B17" s="64" t="s">
        <v>41</v>
      </c>
      <c r="C17" s="77" t="str">
        <f>LOOKUP(E17,'Öğretmen Listesi'!A$4:A$30,'Öğretmen Listesi'!B$4:B$30)</f>
        <v>Genel Olarak Devlet Teşkilatı</v>
      </c>
      <c r="D17" s="78" t="str">
        <f>LOOKUP(E17,'Öğretmen Listesi'!A$4:A$30,'Öğretmen Listesi'!C$4:C$30)</f>
        <v>Araştırmacı Abit ÇETİN</v>
      </c>
      <c r="E17" s="11">
        <v>19</v>
      </c>
    </row>
    <row r="18" spans="1:5" s="12" customFormat="1" ht="12">
      <c r="A18" s="125">
        <v>41990</v>
      </c>
      <c r="B18" s="53" t="s">
        <v>51</v>
      </c>
      <c r="C18" s="79" t="str">
        <f>LOOKUP(E18,'Öğretmen Listesi'!A$4:A$30,'Öğretmen Listesi'!B$4:B$30)</f>
        <v>657 Devlet Memurları Kanunu</v>
      </c>
      <c r="D18" s="80" t="str">
        <f>LOOKUP(E18,'Öğretmen Listesi'!A$4:A$30,'Öğretmen Listesi'!C$4:C$30)</f>
        <v>Şube Müdürü Adem ÖZER</v>
      </c>
      <c r="E18" s="11">
        <v>16</v>
      </c>
    </row>
    <row r="19" spans="1:5" s="12" customFormat="1" ht="12">
      <c r="A19" s="126"/>
      <c r="B19" s="16" t="s">
        <v>52</v>
      </c>
      <c r="C19" s="71" t="str">
        <f>LOOKUP(E19,'Öğretmen Listesi'!A$4:A$30,'Öğretmen Listesi'!B$4:B$30)</f>
        <v>657 Devlet Memurları Kanunu</v>
      </c>
      <c r="D19" s="72" t="str">
        <f>LOOKUP(E19,'Öğretmen Listesi'!A$4:A$30,'Öğretmen Listesi'!C$4:C$30)</f>
        <v>Şube Müdürü Adem ÖZER</v>
      </c>
      <c r="E19" s="11">
        <v>16</v>
      </c>
    </row>
    <row r="20" spans="1:5" s="12" customFormat="1" ht="12">
      <c r="A20" s="126"/>
      <c r="B20" s="16" t="s">
        <v>53</v>
      </c>
      <c r="C20" s="71" t="str">
        <f>LOOKUP(E20,'Öğretmen Listesi'!A$4:A$30,'Öğretmen Listesi'!B$4:B$30)</f>
        <v>Atatürk İlkeleri ve İnkilap Tarihi</v>
      </c>
      <c r="D20" s="72" t="str">
        <f>LOOKUP(E20,'Öğretmen Listesi'!A$4:A$30,'Öğretmen Listesi'!C$4:C$30)</f>
        <v>Milli Eğitim Atilla METİLLİ</v>
      </c>
      <c r="E20" s="11">
        <v>17</v>
      </c>
    </row>
    <row r="21" spans="1:5" s="12" customFormat="1" ht="12">
      <c r="A21" s="126"/>
      <c r="B21" s="16" t="s">
        <v>44</v>
      </c>
      <c r="C21" s="71" t="str">
        <f>LOOKUP(E21,'Öğretmen Listesi'!A$4:A$30,'Öğretmen Listesi'!B$4:B$30)</f>
        <v>Atatürk İlkeleri ve İnkilap Tarihi</v>
      </c>
      <c r="D21" s="72" t="str">
        <f>LOOKUP(E21,'Öğretmen Listesi'!A$4:A$30,'Öğretmen Listesi'!C$4:C$30)</f>
        <v>Milli Eğitim Atilla METİLLİ</v>
      </c>
      <c r="E21" s="11">
        <v>17</v>
      </c>
    </row>
    <row r="22" spans="1:5" s="12" customFormat="1" ht="12">
      <c r="A22" s="126"/>
      <c r="B22" s="16" t="s">
        <v>45</v>
      </c>
      <c r="C22" s="71" t="str">
        <f>LOOKUP(E22,'Öğretmen Listesi'!A$4:A$30,'Öğretmen Listesi'!B$4:B$30)</f>
        <v>T.C. Anayasası</v>
      </c>
      <c r="D22" s="72" t="str">
        <f>LOOKUP(E22,'Öğretmen Listesi'!A$4:A$30,'Öğretmen Listesi'!C$4:C$30)</f>
        <v>Avukat Mehmet ORAKÇI</v>
      </c>
      <c r="E22" s="11">
        <v>25</v>
      </c>
    </row>
    <row r="23" spans="1:5" s="12" customFormat="1" ht="12">
      <c r="A23" s="126"/>
      <c r="B23" s="17" t="s">
        <v>49</v>
      </c>
      <c r="C23" s="71" t="str">
        <f>LOOKUP(E23,'Öğretmen Listesi'!A$4:A$30,'Öğretmen Listesi'!B$4:B$30)</f>
        <v>T.C. Anayasası</v>
      </c>
      <c r="D23" s="72" t="str">
        <f>LOOKUP(E23,'Öğretmen Listesi'!A$4:A$30,'Öğretmen Listesi'!C$4:C$30)</f>
        <v>Avukat Mehmet ORAKÇI</v>
      </c>
      <c r="E23" s="11">
        <v>25</v>
      </c>
    </row>
    <row r="24" spans="1:5" s="12" customFormat="1" ht="12">
      <c r="A24" s="130"/>
      <c r="B24" s="81" t="s">
        <v>41</v>
      </c>
      <c r="C24" s="73" t="str">
        <f>LOOKUP(E24,'Öğretmen Listesi'!A$4:A$30,'Öğretmen Listesi'!B$4:B$30)</f>
        <v>Halkla İlişkiler</v>
      </c>
      <c r="D24" s="74" t="str">
        <f>LOOKUP(E24,'Öğretmen Listesi'!A$4:A$30,'Öğretmen Listesi'!C$4:C$30)</f>
        <v>Hem.Nurcan ÖZSOY</v>
      </c>
      <c r="E24" s="11">
        <v>22</v>
      </c>
    </row>
    <row r="25" spans="1:5" s="12" customFormat="1" ht="12">
      <c r="A25" s="131">
        <v>41991</v>
      </c>
      <c r="B25" s="63" t="s">
        <v>51</v>
      </c>
      <c r="C25" s="75" t="str">
        <f>LOOKUP(E25,'Öğretmen Listesi'!A$4:A$30,'Öğretmen Listesi'!B$4:B$30)</f>
        <v>Yazışma ve Dosyalama Kuralları</v>
      </c>
      <c r="D25" s="76" t="str">
        <f>LOOKUP(E25,'Öğretmen Listesi'!A$4:A$30,'Öğretmen Listesi'!C$4:C$30)</f>
        <v>Uzman Fatih ŞİMŞEK</v>
      </c>
      <c r="E25" s="11">
        <v>27</v>
      </c>
    </row>
    <row r="26" spans="1:5" s="12" customFormat="1" ht="12">
      <c r="A26" s="126"/>
      <c r="B26" s="16" t="s">
        <v>52</v>
      </c>
      <c r="C26" s="71" t="str">
        <f>LOOKUP(E26,'Öğretmen Listesi'!A$4:A$30,'Öğretmen Listesi'!B$4:B$30)</f>
        <v>Yazışma ve Dosyalama Kuralları</v>
      </c>
      <c r="D26" s="72" t="str">
        <f>LOOKUP(E26,'Öğretmen Listesi'!A$4:A$30,'Öğretmen Listesi'!C$4:C$30)</f>
        <v>Uzman Fatih ŞİMŞEK</v>
      </c>
      <c r="E26" s="11">
        <v>27</v>
      </c>
    </row>
    <row r="27" spans="1:5" s="12" customFormat="1" ht="12">
      <c r="A27" s="126"/>
      <c r="B27" s="16" t="s">
        <v>53</v>
      </c>
      <c r="C27" s="71" t="str">
        <f>LOOKUP(E27,'Öğretmen Listesi'!A$4:A$30,'Öğretmen Listesi'!B$4:B$30)</f>
        <v>Atatürk İlkeleri ve İnkilap Tarihi</v>
      </c>
      <c r="D27" s="72" t="str">
        <f>LOOKUP(E27,'Öğretmen Listesi'!A$4:A$30,'Öğretmen Listesi'!C$4:C$30)</f>
        <v>Milli Eğitim Atilla METİLLİ</v>
      </c>
      <c r="E27" s="11">
        <v>17</v>
      </c>
    </row>
    <row r="28" spans="1:5" s="12" customFormat="1" ht="12">
      <c r="A28" s="126"/>
      <c r="B28" s="16" t="s">
        <v>44</v>
      </c>
      <c r="C28" s="71" t="str">
        <f>LOOKUP(E28,'Öğretmen Listesi'!A$4:A$30,'Öğretmen Listesi'!B$4:B$30)</f>
        <v>Atatürk İlkeleri ve İnkilap Tarihi</v>
      </c>
      <c r="D28" s="72" t="str">
        <f>LOOKUP(E28,'Öğretmen Listesi'!A$4:A$30,'Öğretmen Listesi'!C$4:C$30)</f>
        <v>Milli Eğitim Atilla METİLLİ</v>
      </c>
      <c r="E28" s="11">
        <v>17</v>
      </c>
    </row>
    <row r="29" spans="1:5" s="12" customFormat="1" ht="12">
      <c r="A29" s="126"/>
      <c r="B29" s="16" t="s">
        <v>45</v>
      </c>
      <c r="C29" s="71" t="str">
        <f>LOOKUP(E29,'Öğretmen Listesi'!A$4:A$30,'Öğretmen Listesi'!B$4:B$30)</f>
        <v>Atatürk İlkeleri ve İnkilap Tarihi</v>
      </c>
      <c r="D29" s="72" t="str">
        <f>LOOKUP(E29,'Öğretmen Listesi'!A$4:A$30,'Öğretmen Listesi'!C$4:C$30)</f>
        <v>Milli Eğitim Atilla METİLLİ</v>
      </c>
      <c r="E29" s="11">
        <v>17</v>
      </c>
    </row>
    <row r="30" spans="1:5" s="12" customFormat="1" ht="12">
      <c r="A30" s="126"/>
      <c r="B30" s="17" t="s">
        <v>49</v>
      </c>
      <c r="C30" s="71" t="str">
        <f>LOOKUP(E30,'Öğretmen Listesi'!A$4:A$30,'Öğretmen Listesi'!B$4:B$30)</f>
        <v>Atatürk İlkeleri ve İnkilap Tarihi</v>
      </c>
      <c r="D30" s="72" t="str">
        <f>LOOKUP(E30,'Öğretmen Listesi'!A$4:A$30,'Öğretmen Listesi'!C$4:C$30)</f>
        <v>Milli Eğitim Atilla METİLLİ</v>
      </c>
      <c r="E30" s="11">
        <v>17</v>
      </c>
    </row>
    <row r="31" spans="1:5" s="12" customFormat="1" ht="12">
      <c r="A31" s="132"/>
      <c r="B31" s="64" t="s">
        <v>41</v>
      </c>
      <c r="C31" s="77" t="str">
        <f>LOOKUP(E31,'Öğretmen Listesi'!A$4:A$30,'Öğretmen Listesi'!B$4:B$30)</f>
        <v>İnsan Hakları</v>
      </c>
      <c r="D31" s="78" t="str">
        <f>LOOKUP(E31,'Öğretmen Listesi'!A$4:A$30,'Öğretmen Listesi'!C$4:C$30)</f>
        <v>Avukat Pınar BALOĞLU</v>
      </c>
      <c r="E31" s="11">
        <v>23</v>
      </c>
    </row>
    <row r="32" spans="1:5" s="12" customFormat="1" ht="12">
      <c r="A32" s="125">
        <v>41992</v>
      </c>
      <c r="B32" s="53" t="s">
        <v>51</v>
      </c>
      <c r="C32" s="79" t="str">
        <f>LOOKUP(E32,'Öğretmen Listesi'!A$4:A$30,'Öğretmen Listesi'!B$4:B$30)</f>
        <v>657 Devlet Memurları Kanunu</v>
      </c>
      <c r="D32" s="80" t="str">
        <f>LOOKUP(E32,'Öğretmen Listesi'!A$4:A$30,'Öğretmen Listesi'!C$4:C$30)</f>
        <v>Şube Müdürü Adem ÖZER</v>
      </c>
      <c r="E32" s="11">
        <v>16</v>
      </c>
    </row>
    <row r="33" spans="1:5" s="12" customFormat="1" ht="12.75" customHeight="1">
      <c r="A33" s="126"/>
      <c r="B33" s="16" t="s">
        <v>52</v>
      </c>
      <c r="C33" s="71" t="str">
        <f>LOOKUP(E33,'Öğretmen Listesi'!A$4:A$30,'Öğretmen Listesi'!B$4:B$30)</f>
        <v>657 Devlet Memurları Kanunu</v>
      </c>
      <c r="D33" s="72" t="str">
        <f>LOOKUP(E33,'Öğretmen Listesi'!A$4:A$30,'Öğretmen Listesi'!C$4:C$30)</f>
        <v>Şube Müdürü Adem ÖZER</v>
      </c>
      <c r="E33" s="11">
        <v>16</v>
      </c>
    </row>
    <row r="34" spans="1:5" s="12" customFormat="1" ht="12">
      <c r="A34" s="126"/>
      <c r="B34" s="16" t="s">
        <v>53</v>
      </c>
      <c r="C34" s="71" t="str">
        <f>LOOKUP(E34,'Öğretmen Listesi'!A$4:A$30,'Öğretmen Listesi'!B$4:B$30)</f>
        <v>Halkla İlişkiler</v>
      </c>
      <c r="D34" s="72" t="str">
        <f>LOOKUP(E34,'Öğretmen Listesi'!A$4:A$30,'Öğretmen Listesi'!C$4:C$30)</f>
        <v>Hem.Nurcan ÖZSOY</v>
      </c>
      <c r="E34" s="11">
        <v>22</v>
      </c>
    </row>
    <row r="35" spans="1:5" s="12" customFormat="1" ht="12">
      <c r="A35" s="126"/>
      <c r="B35" s="16" t="s">
        <v>44</v>
      </c>
      <c r="C35" s="71" t="str">
        <f>LOOKUP(E35,'Öğretmen Listesi'!A$4:A$30,'Öğretmen Listesi'!B$4:B$30)</f>
        <v>Halkla İlişkiler</v>
      </c>
      <c r="D35" s="72" t="str">
        <f>LOOKUP(E35,'Öğretmen Listesi'!A$4:A$30,'Öğretmen Listesi'!C$4:C$30)</f>
        <v>Hem.Nurcan ÖZSOY</v>
      </c>
      <c r="E35" s="11">
        <v>22</v>
      </c>
    </row>
    <row r="36" spans="1:5" s="12" customFormat="1" ht="12">
      <c r="A36" s="126"/>
      <c r="B36" s="16" t="s">
        <v>45</v>
      </c>
      <c r="C36" s="71" t="str">
        <f>LOOKUP(E36,'Öğretmen Listesi'!A$4:A$30,'Öğretmen Listesi'!B$4:B$30)</f>
        <v>Gizlilik ve Gizliliğin Önemi</v>
      </c>
      <c r="D36" s="72" t="str">
        <f>LOOKUP(E36,'Öğretmen Listesi'!A$4:A$30,'Öğretmen Listesi'!C$4:C$30)</f>
        <v>Avukat Mustafa AÇIKEL</v>
      </c>
      <c r="E36" s="11">
        <v>20</v>
      </c>
    </row>
    <row r="37" spans="1:5" s="12" customFormat="1" ht="12">
      <c r="A37" s="126"/>
      <c r="B37" s="17" t="s">
        <v>49</v>
      </c>
      <c r="C37" s="71" t="str">
        <f>LOOKUP(E37,'Öğretmen Listesi'!A$4:A$30,'Öğretmen Listesi'!B$4:B$30)</f>
        <v>Gizlilik ve Gizliliğin Önemi</v>
      </c>
      <c r="D37" s="72" t="str">
        <f>LOOKUP(E37,'Öğretmen Listesi'!A$4:A$30,'Öğretmen Listesi'!C$4:C$30)</f>
        <v>Avukat Mustafa AÇIKEL</v>
      </c>
      <c r="E37" s="11">
        <v>20</v>
      </c>
    </row>
    <row r="38" spans="1:5" s="12" customFormat="1" ht="12">
      <c r="A38" s="130"/>
      <c r="B38" s="81" t="s">
        <v>41</v>
      </c>
      <c r="C38" s="73" t="str">
        <f>LOOKUP(E38,'Öğretmen Listesi'!A$4:A$30,'Öğretmen Listesi'!B$4:B$30)</f>
        <v>Yazışma ve Dosyalama Kuralları</v>
      </c>
      <c r="D38" s="74" t="str">
        <f>LOOKUP(E38,'Öğretmen Listesi'!A$4:A$30,'Öğretmen Listesi'!C$4:C$30)</f>
        <v>Uzman Fatih ŞİMŞEK</v>
      </c>
      <c r="E38" s="11">
        <v>27</v>
      </c>
    </row>
    <row r="39" spans="1:5" s="12" customFormat="1" ht="12">
      <c r="A39" s="131">
        <v>41995</v>
      </c>
      <c r="B39" s="63" t="s">
        <v>51</v>
      </c>
      <c r="C39" s="75" t="str">
        <f>LOOKUP(E39,'Öğretmen Listesi'!A$4:A$30,'Öğretmen Listesi'!B$4:B$30)</f>
        <v>Milli Güvenlik</v>
      </c>
      <c r="D39" s="76" t="str">
        <f>LOOKUP(E39,'Öğretmen Listesi'!A$4:A$30,'Öğretmen Listesi'!C$4:C$30)</f>
        <v>Siv.Sav.Uzm.Nursel ACAR</v>
      </c>
      <c r="E39" s="11">
        <v>24</v>
      </c>
    </row>
    <row r="40" spans="1:5" s="12" customFormat="1" ht="12">
      <c r="A40" s="126"/>
      <c r="B40" s="16" t="s">
        <v>52</v>
      </c>
      <c r="C40" s="71" t="str">
        <f>LOOKUP(E40,'Öğretmen Listesi'!A$4:A$30,'Öğretmen Listesi'!B$4:B$30)</f>
        <v>Milli Güvenlik</v>
      </c>
      <c r="D40" s="72" t="str">
        <f>LOOKUP(E40,'Öğretmen Listesi'!A$4:A$30,'Öğretmen Listesi'!C$4:C$30)</f>
        <v>Siv.Sav.Uzm.Nursel ACAR</v>
      </c>
      <c r="E40" s="11">
        <v>24</v>
      </c>
    </row>
    <row r="41" spans="1:5" s="12" customFormat="1" ht="12">
      <c r="A41" s="126"/>
      <c r="B41" s="16" t="s">
        <v>53</v>
      </c>
      <c r="C41" s="71" t="str">
        <f>LOOKUP(E41,'Öğretmen Listesi'!A$4:A$30,'Öğretmen Listesi'!B$4:B$30)</f>
        <v>Milli Güvenlik</v>
      </c>
      <c r="D41" s="72" t="str">
        <f>LOOKUP(E41,'Öğretmen Listesi'!A$4:A$30,'Öğretmen Listesi'!C$4:C$30)</f>
        <v>Siv.Sav.Uzm.Nursel ACAR</v>
      </c>
      <c r="E41" s="11">
        <v>24</v>
      </c>
    </row>
    <row r="42" spans="1:5" s="12" customFormat="1" ht="12">
      <c r="A42" s="126"/>
      <c r="B42" s="16" t="s">
        <v>44</v>
      </c>
      <c r="C42" s="71" t="str">
        <f>LOOKUP(E42,'Öğretmen Listesi'!A$4:A$30,'Öğretmen Listesi'!B$4:B$30)</f>
        <v>Milli Güvenlik</v>
      </c>
      <c r="D42" s="72" t="str">
        <f>LOOKUP(E42,'Öğretmen Listesi'!A$4:A$30,'Öğretmen Listesi'!C$4:C$30)</f>
        <v>Siv.Sav.Uzm.Nursel ACAR</v>
      </c>
      <c r="E42" s="11">
        <v>24</v>
      </c>
    </row>
    <row r="43" spans="1:5" s="12" customFormat="1" ht="12">
      <c r="A43" s="126"/>
      <c r="B43" s="16" t="s">
        <v>45</v>
      </c>
      <c r="C43" s="71" t="str">
        <f>LOOKUP(E43,'Öğretmen Listesi'!A$4:A$30,'Öğretmen Listesi'!B$4:B$30)</f>
        <v>Genel Olarak Devlet Teşkilatı</v>
      </c>
      <c r="D43" s="72" t="str">
        <f>LOOKUP(E43,'Öğretmen Listesi'!A$4:A$30,'Öğretmen Listesi'!C$4:C$30)</f>
        <v>Araştırmacı Abit ÇETİN</v>
      </c>
      <c r="E43" s="11">
        <v>19</v>
      </c>
    </row>
    <row r="44" spans="1:5" s="12" customFormat="1" ht="12">
      <c r="A44" s="126"/>
      <c r="B44" s="17" t="s">
        <v>49</v>
      </c>
      <c r="C44" s="71" t="str">
        <f>LOOKUP(E44,'Öğretmen Listesi'!A$4:A$30,'Öğretmen Listesi'!B$4:B$30)</f>
        <v>Genel Olarak Devlet Teşkilatı</v>
      </c>
      <c r="D44" s="72" t="str">
        <f>LOOKUP(E44,'Öğretmen Listesi'!A$4:A$30,'Öğretmen Listesi'!C$4:C$30)</f>
        <v>Araştırmacı Abit ÇETİN</v>
      </c>
      <c r="E44" s="11">
        <v>19</v>
      </c>
    </row>
    <row r="45" spans="1:5" s="12" customFormat="1" ht="12">
      <c r="A45" s="132"/>
      <c r="B45" s="64" t="s">
        <v>41</v>
      </c>
      <c r="C45" s="77" t="str">
        <f>LOOKUP(E45,'Öğretmen Listesi'!A$4:A$30,'Öğretmen Listesi'!B$4:B$30)</f>
        <v>İnsan Hakları</v>
      </c>
      <c r="D45" s="78" t="str">
        <f>LOOKUP(E45,'Öğretmen Listesi'!A$4:A$30,'Öğretmen Listesi'!C$4:C$30)</f>
        <v>Avukat Pınar BALOĞLU</v>
      </c>
      <c r="E45" s="11">
        <v>23</v>
      </c>
    </row>
    <row r="46" spans="1:5" s="12" customFormat="1" ht="12">
      <c r="A46" s="133">
        <v>41996</v>
      </c>
      <c r="B46" s="53" t="s">
        <v>51</v>
      </c>
      <c r="C46" s="79" t="str">
        <f>LOOKUP(E46,'Öğretmen Listesi'!A$4:A$30,'Öğretmen Listesi'!B$4:B$30)</f>
        <v>Halkla İlişkiler</v>
      </c>
      <c r="D46" s="80" t="str">
        <f>LOOKUP(E46,'Öğretmen Listesi'!A$4:A$30,'Öğretmen Listesi'!C$4:C$30)</f>
        <v>Hem.Nurcan ÖZSOY</v>
      </c>
      <c r="E46" s="11">
        <v>22</v>
      </c>
    </row>
    <row r="47" spans="1:5" s="12" customFormat="1" ht="12">
      <c r="A47" s="134"/>
      <c r="B47" s="16" t="s">
        <v>52</v>
      </c>
      <c r="C47" s="71" t="str">
        <f>LOOKUP(E47,'Öğretmen Listesi'!A$4:A$30,'Öğretmen Listesi'!B$4:B$30)</f>
        <v>Türkçe ve Bilgisi Kuralları</v>
      </c>
      <c r="D47" s="72" t="str">
        <f>LOOKUP(E47,'Öğretmen Listesi'!A$4:A$30,'Öğretmen Listesi'!C$4:C$30)</f>
        <v>Milli Eğitim Nihayet GÖKDEMİR</v>
      </c>
      <c r="E47" s="11">
        <v>26</v>
      </c>
    </row>
    <row r="48" spans="1:5" s="12" customFormat="1" ht="12">
      <c r="A48" s="134"/>
      <c r="B48" s="16" t="s">
        <v>53</v>
      </c>
      <c r="C48" s="71" t="str">
        <f>LOOKUP(E48,'Öğretmen Listesi'!A$4:A$30,'Öğretmen Listesi'!B$4:B$30)</f>
        <v>Türkçe ve Bilgisi Kuralları</v>
      </c>
      <c r="D48" s="72" t="str">
        <f>LOOKUP(E48,'Öğretmen Listesi'!A$4:A$30,'Öğretmen Listesi'!C$4:C$30)</f>
        <v>Milli Eğitim Nihayet GÖKDEMİR</v>
      </c>
      <c r="E48" s="11">
        <v>26</v>
      </c>
    </row>
    <row r="49" spans="1:5" s="12" customFormat="1" ht="12">
      <c r="A49" s="134"/>
      <c r="B49" s="16" t="s">
        <v>44</v>
      </c>
      <c r="C49" s="71" t="str">
        <f>LOOKUP(E49,'Öğretmen Listesi'!A$4:A$30,'Öğretmen Listesi'!B$4:B$30)</f>
        <v>Türkçe ve Bilgisi Kuralları</v>
      </c>
      <c r="D49" s="72" t="str">
        <f>LOOKUP(E49,'Öğretmen Listesi'!A$4:A$30,'Öğretmen Listesi'!C$4:C$30)</f>
        <v>Milli Eğitim Nihayet GÖKDEMİR</v>
      </c>
      <c r="E49" s="11">
        <v>26</v>
      </c>
    </row>
    <row r="50" spans="1:5" s="12" customFormat="1" ht="12">
      <c r="A50" s="134"/>
      <c r="B50" s="16" t="s">
        <v>45</v>
      </c>
      <c r="C50" s="71" t="str">
        <f>LOOKUP(E50,'Öğretmen Listesi'!A$4:A$30,'Öğretmen Listesi'!B$4:B$30)</f>
        <v>Türkçe ve Bilgisi Kuralları</v>
      </c>
      <c r="D50" s="72" t="str">
        <f>LOOKUP(E50,'Öğretmen Listesi'!A$4:A$30,'Öğretmen Listesi'!C$4:C$30)</f>
        <v>Milli Eğitim Nihayet GÖKDEMİR</v>
      </c>
      <c r="E50" s="11">
        <v>26</v>
      </c>
    </row>
    <row r="51" spans="1:5" s="12" customFormat="1" ht="12">
      <c r="A51" s="134"/>
      <c r="B51" s="17" t="s">
        <v>49</v>
      </c>
      <c r="C51" s="71" t="str">
        <f>LOOKUP(E51,'Öğretmen Listesi'!A$4:A$30,'Öğretmen Listesi'!B$4:B$30)</f>
        <v>657 Devlet Memurları Kanunu</v>
      </c>
      <c r="D51" s="72" t="str">
        <f>LOOKUP(E51,'Öğretmen Listesi'!A$4:A$30,'Öğretmen Listesi'!C$4:C$30)</f>
        <v>Şube Müdürü Adem ÖZER</v>
      </c>
      <c r="E51" s="11">
        <v>16</v>
      </c>
    </row>
    <row r="52" spans="1:5" s="12" customFormat="1" ht="12">
      <c r="A52" s="135"/>
      <c r="B52" s="81" t="s">
        <v>41</v>
      </c>
      <c r="C52" s="73" t="str">
        <f>LOOKUP(E52,'Öğretmen Listesi'!A$4:A$30,'Öğretmen Listesi'!B$4:B$30)</f>
        <v>Yazışma ve Dosyalama Kuralları</v>
      </c>
      <c r="D52" s="74" t="str">
        <f>LOOKUP(E52,'Öğretmen Listesi'!A$4:A$30,'Öğretmen Listesi'!C$4:C$30)</f>
        <v>Uzman Fatih ŞİMŞEK</v>
      </c>
      <c r="E52" s="11">
        <v>27</v>
      </c>
    </row>
    <row r="53" spans="1:5" s="12" customFormat="1" ht="12">
      <c r="A53" s="131">
        <v>41997</v>
      </c>
      <c r="B53" s="63" t="s">
        <v>51</v>
      </c>
      <c r="C53" s="75" t="str">
        <f>LOOKUP(E53,'Öğretmen Listesi'!A$4:A$30,'Öğretmen Listesi'!B$4:B$30)</f>
        <v>657 Devlet Memurları Kanunu</v>
      </c>
      <c r="D53" s="76" t="str">
        <f>LOOKUP(E53,'Öğretmen Listesi'!A$4:A$30,'Öğretmen Listesi'!C$4:C$30)</f>
        <v>Şube Müdürü Adem ÖZER</v>
      </c>
      <c r="E53" s="11">
        <v>16</v>
      </c>
    </row>
    <row r="54" spans="1:5" s="12" customFormat="1" ht="12">
      <c r="A54" s="126"/>
      <c r="B54" s="16" t="s">
        <v>52</v>
      </c>
      <c r="C54" s="71" t="str">
        <f>LOOKUP(E54,'Öğretmen Listesi'!A$4:A$30,'Öğretmen Listesi'!B$4:B$30)</f>
        <v>657 Devlet Memurları Kanunu</v>
      </c>
      <c r="D54" s="72" t="str">
        <f>LOOKUP(E54,'Öğretmen Listesi'!A$4:A$30,'Öğretmen Listesi'!C$4:C$30)</f>
        <v>Şube Müdürü Adem ÖZER</v>
      </c>
      <c r="E54" s="11">
        <v>16</v>
      </c>
    </row>
    <row r="55" spans="1:5" s="12" customFormat="1" ht="12">
      <c r="A55" s="126"/>
      <c r="B55" s="16" t="s">
        <v>53</v>
      </c>
      <c r="C55" s="71" t="str">
        <f>LOOKUP(E55,'Öğretmen Listesi'!A$4:A$30,'Öğretmen Listesi'!B$4:B$30)</f>
        <v>Türkçe ve Bilgisi Kuralları</v>
      </c>
      <c r="D55" s="72" t="str">
        <f>LOOKUP(E55,'Öğretmen Listesi'!A$4:A$30,'Öğretmen Listesi'!C$4:C$30)</f>
        <v>Milli Eğitim Nihayet GÖKDEMİR</v>
      </c>
      <c r="E55" s="11">
        <v>26</v>
      </c>
    </row>
    <row r="56" spans="1:5" s="12" customFormat="1" ht="12">
      <c r="A56" s="126"/>
      <c r="B56" s="16" t="s">
        <v>44</v>
      </c>
      <c r="C56" s="71" t="str">
        <f>LOOKUP(E56,'Öğretmen Listesi'!A$4:A$30,'Öğretmen Listesi'!B$4:B$30)</f>
        <v>Türkçe ve Bilgisi Kuralları</v>
      </c>
      <c r="D56" s="72" t="str">
        <f>LOOKUP(E56,'Öğretmen Listesi'!A$4:A$30,'Öğretmen Listesi'!C$4:C$30)</f>
        <v>Milli Eğitim Nihayet GÖKDEMİR</v>
      </c>
      <c r="E56" s="11">
        <v>26</v>
      </c>
    </row>
    <row r="57" spans="1:5" s="12" customFormat="1" ht="12">
      <c r="A57" s="126"/>
      <c r="B57" s="16" t="s">
        <v>45</v>
      </c>
      <c r="C57" s="71" t="str">
        <f>LOOKUP(E57,'Öğretmen Listesi'!A$4:A$30,'Öğretmen Listesi'!B$4:B$30)</f>
        <v>Türkçe ve Bilgisi Kuralları</v>
      </c>
      <c r="D57" s="72" t="str">
        <f>LOOKUP(E57,'Öğretmen Listesi'!A$4:A$30,'Öğretmen Listesi'!C$4:C$30)</f>
        <v>Milli Eğitim Nihayet GÖKDEMİR</v>
      </c>
      <c r="E57" s="11">
        <v>26</v>
      </c>
    </row>
    <row r="58" spans="1:5" s="12" customFormat="1" ht="12">
      <c r="A58" s="126"/>
      <c r="B58" s="17" t="s">
        <v>49</v>
      </c>
      <c r="C58" s="71" t="str">
        <f>LOOKUP(E58,'Öğretmen Listesi'!A$4:A$30,'Öğretmen Listesi'!B$4:B$30)</f>
        <v>Türkçe ve Bilgisi Kuralları</v>
      </c>
      <c r="D58" s="72" t="str">
        <f>LOOKUP(E58,'Öğretmen Listesi'!A$4:A$30,'Öğretmen Listesi'!C$4:C$30)</f>
        <v>Milli Eğitim Nihayet GÖKDEMİR</v>
      </c>
      <c r="E58" s="11">
        <v>26</v>
      </c>
    </row>
    <row r="59" spans="1:5" s="12" customFormat="1" ht="12">
      <c r="A59" s="132"/>
      <c r="B59" s="64" t="s">
        <v>41</v>
      </c>
      <c r="C59" s="77" t="str">
        <f>LOOKUP(E59,'Öğretmen Listesi'!A$4:A$30,'Öğretmen Listesi'!B$4:B$30)</f>
        <v>Devlet Malını Koruma ve Tas.Ted.</v>
      </c>
      <c r="D59" s="78" t="str">
        <f>LOOKUP(E59,'Öğretmen Listesi'!A$4:A$30,'Öğretmen Listesi'!C$4:C$30)</f>
        <v>Şube Müdürü Sevtap KULUÖZTÜRK</v>
      </c>
      <c r="E59" s="11">
        <v>18</v>
      </c>
    </row>
    <row r="60" spans="1:5" s="12" customFormat="1" ht="12">
      <c r="A60" s="131">
        <v>41998</v>
      </c>
      <c r="B60" s="63" t="s">
        <v>51</v>
      </c>
      <c r="C60" s="75" t="str">
        <f>LOOKUP(E60,'Öğretmen Listesi'!A$4:A$30,'Öğretmen Listesi'!B$4:B$30)</f>
        <v>Devlet Malını Koruma ve Tas.Ted.</v>
      </c>
      <c r="D60" s="76" t="str">
        <f>LOOKUP(E60,'Öğretmen Listesi'!A$4:A$30,'Öğretmen Listesi'!C$4:C$30)</f>
        <v>Şube Müdürü Sevtap KULUÖZTÜRK</v>
      </c>
      <c r="E60" s="11">
        <v>18</v>
      </c>
    </row>
    <row r="61" spans="1:5" s="12" customFormat="1" ht="12">
      <c r="A61" s="126"/>
      <c r="B61" s="16" t="s">
        <v>52</v>
      </c>
      <c r="C61" s="71" t="str">
        <f>LOOKUP(E61,'Öğretmen Listesi'!A$4:A$30,'Öğretmen Listesi'!B$4:B$30)</f>
        <v>Devlet Malını Koruma ve Tas.Ted.</v>
      </c>
      <c r="D61" s="72" t="str">
        <f>LOOKUP(E61,'Öğretmen Listesi'!A$4:A$30,'Öğretmen Listesi'!C$4:C$30)</f>
        <v>Şube Müdürü Sevtap KULUÖZTÜRK</v>
      </c>
      <c r="E61" s="11">
        <v>18</v>
      </c>
    </row>
    <row r="62" spans="1:5" s="12" customFormat="1" ht="12">
      <c r="A62" s="126"/>
      <c r="B62" s="16" t="s">
        <v>53</v>
      </c>
      <c r="C62" s="71" t="str">
        <f>LOOKUP(E62,'Öğretmen Listesi'!A$4:A$30,'Öğretmen Listesi'!B$4:B$30)</f>
        <v>657 Devlet Memurları Kanunu</v>
      </c>
      <c r="D62" s="72" t="str">
        <f>LOOKUP(E62,'Öğretmen Listesi'!A$4:A$30,'Öğretmen Listesi'!C$4:C$30)</f>
        <v>Şube Müdürü Adem ÖZER</v>
      </c>
      <c r="E62" s="11">
        <v>16</v>
      </c>
    </row>
    <row r="63" spans="1:5" s="12" customFormat="1" ht="12">
      <c r="A63" s="126"/>
      <c r="B63" s="16" t="s">
        <v>44</v>
      </c>
      <c r="C63" s="71" t="str">
        <f>LOOKUP(E63,'Öğretmen Listesi'!A$4:A$30,'Öğretmen Listesi'!B$4:B$30)</f>
        <v>657 Devlet Memurları Kanunu</v>
      </c>
      <c r="D63" s="72" t="str">
        <f>LOOKUP(E63,'Öğretmen Listesi'!A$4:A$30,'Öğretmen Listesi'!C$4:C$30)</f>
        <v>Şube Müdürü Adem ÖZER</v>
      </c>
      <c r="E63" s="11">
        <v>16</v>
      </c>
    </row>
    <row r="64" spans="1:5" s="12" customFormat="1" ht="12">
      <c r="A64" s="126"/>
      <c r="B64" s="16" t="s">
        <v>45</v>
      </c>
      <c r="C64" s="71" t="str">
        <f>LOOKUP(E64,'Öğretmen Listesi'!A$4:A$30,'Öğretmen Listesi'!B$4:B$30)</f>
        <v>Haberleşme ve İletişim</v>
      </c>
      <c r="D64" s="72" t="str">
        <f>LOOKUP(E64,'Öğretmen Listesi'!A$4:A$30,'Öğretmen Listesi'!C$4:C$30)</f>
        <v>Hem.Nurcan ÖZSOY</v>
      </c>
      <c r="E64" s="11">
        <v>21</v>
      </c>
    </row>
    <row r="65" spans="1:5" s="12" customFormat="1" ht="12">
      <c r="A65" s="126"/>
      <c r="B65" s="17" t="s">
        <v>49</v>
      </c>
      <c r="C65" s="71" t="str">
        <f>LOOKUP(E65,'Öğretmen Listesi'!A$4:A$30,'Öğretmen Listesi'!B$4:B$30)</f>
        <v>Haberleşme ve İletişim</v>
      </c>
      <c r="D65" s="72" t="str">
        <f>LOOKUP(E65,'Öğretmen Listesi'!A$4:A$30,'Öğretmen Listesi'!C$4:C$30)</f>
        <v>Hem.Nurcan ÖZSOY</v>
      </c>
      <c r="E65" s="11">
        <v>21</v>
      </c>
    </row>
    <row r="66" spans="1:5" s="12" customFormat="1" ht="12">
      <c r="A66" s="132"/>
      <c r="B66" s="64" t="s">
        <v>41</v>
      </c>
      <c r="C66" s="77" t="str">
        <f>LOOKUP(E66,'Öğretmen Listesi'!A$4:A$30,'Öğretmen Listesi'!B$4:B$30)</f>
        <v>Haberleşme ve İletişim</v>
      </c>
      <c r="D66" s="78" t="str">
        <f>LOOKUP(E66,'Öğretmen Listesi'!A$4:A$30,'Öğretmen Listesi'!C$4:C$30)</f>
        <v>Hem.Nurcan ÖZSOY</v>
      </c>
      <c r="E66" s="11">
        <v>21</v>
      </c>
    </row>
    <row r="67" spans="1:5" s="12" customFormat="1" ht="12" hidden="1">
      <c r="A67" s="125">
        <v>41999</v>
      </c>
      <c r="B67" s="53" t="s">
        <v>51</v>
      </c>
      <c r="C67" s="54" t="e">
        <f>LOOKUP(E67,'Öğretmen Listesi'!A$4:A$30,'Öğretmen Listesi'!B$4:B$30)</f>
        <v>#N/A</v>
      </c>
      <c r="D67" s="55" t="e">
        <f>LOOKUP(E67,'Öğretmen Listesi'!A$4:A$30,'Öğretmen Listesi'!C$4:C$30)</f>
        <v>#N/A</v>
      </c>
      <c r="E67" s="11"/>
    </row>
    <row r="68" spans="1:5" s="12" customFormat="1" ht="12" hidden="1">
      <c r="A68" s="126"/>
      <c r="B68" s="16" t="s">
        <v>52</v>
      </c>
      <c r="C68" s="13" t="e">
        <f>LOOKUP(E68,'Öğretmen Listesi'!A$4:A$30,'Öğretmen Listesi'!B$4:B$30)</f>
        <v>#N/A</v>
      </c>
      <c r="D68" s="27" t="e">
        <f>LOOKUP(E68,'Öğretmen Listesi'!A$4:A$30,'Öğretmen Listesi'!C$4:C$30)</f>
        <v>#N/A</v>
      </c>
      <c r="E68" s="11"/>
    </row>
    <row r="69" spans="1:5" s="12" customFormat="1" ht="12" hidden="1">
      <c r="A69" s="126"/>
      <c r="B69" s="16" t="s">
        <v>53</v>
      </c>
      <c r="C69" s="13" t="e">
        <f>LOOKUP(E69,'Öğretmen Listesi'!A$4:A$30,'Öğretmen Listesi'!B$4:B$30)</f>
        <v>#N/A</v>
      </c>
      <c r="D69" s="27" t="e">
        <f>LOOKUP(E69,'Öğretmen Listesi'!A$4:A$30,'Öğretmen Listesi'!C$4:C$30)</f>
        <v>#N/A</v>
      </c>
      <c r="E69" s="11"/>
    </row>
    <row r="70" spans="1:5" s="12" customFormat="1" ht="12" hidden="1">
      <c r="A70" s="126"/>
      <c r="B70" s="16" t="s">
        <v>44</v>
      </c>
      <c r="C70" s="13" t="e">
        <f>LOOKUP(E70,'Öğretmen Listesi'!A$4:A$30,'Öğretmen Listesi'!B$4:B$30)</f>
        <v>#N/A</v>
      </c>
      <c r="D70" s="27" t="e">
        <f>LOOKUP(E70,'Öğretmen Listesi'!A$4:A$30,'Öğretmen Listesi'!C$4:C$30)</f>
        <v>#N/A</v>
      </c>
      <c r="E70" s="11"/>
    </row>
    <row r="71" spans="1:5" s="12" customFormat="1" ht="23.25" customHeight="1" thickBot="1">
      <c r="A71" s="127"/>
      <c r="B71" s="37">
        <v>0.4166666666666667</v>
      </c>
      <c r="C71" s="33" t="s">
        <v>60</v>
      </c>
      <c r="D71" s="34" t="s">
        <v>61</v>
      </c>
      <c r="E71" s="11"/>
    </row>
    <row r="73" spans="1:4" ht="15.75">
      <c r="A73" s="104" t="s">
        <v>17</v>
      </c>
      <c r="B73" s="49"/>
      <c r="C73" s="51"/>
      <c r="D73" s="51" t="s">
        <v>20</v>
      </c>
    </row>
    <row r="74" spans="1:4" ht="15.75">
      <c r="A74" s="104" t="s">
        <v>18</v>
      </c>
      <c r="B74" s="49"/>
      <c r="C74" s="51"/>
      <c r="D74" s="51" t="s">
        <v>19</v>
      </c>
    </row>
  </sheetData>
  <sheetProtection/>
  <autoFilter ref="A3:E71"/>
  <mergeCells count="13">
    <mergeCell ref="F1:H1"/>
    <mergeCell ref="A32:A38"/>
    <mergeCell ref="A39:A45"/>
    <mergeCell ref="A46:A52"/>
    <mergeCell ref="A53:A59"/>
    <mergeCell ref="A60:A66"/>
    <mergeCell ref="A67:A71"/>
    <mergeCell ref="A1:D1"/>
    <mergeCell ref="A2:D2"/>
    <mergeCell ref="A4:A10"/>
    <mergeCell ref="A11:A17"/>
    <mergeCell ref="A18:A24"/>
    <mergeCell ref="A25:A31"/>
  </mergeCells>
  <printOptions/>
  <pageMargins left="0.85" right="0.11811023622047245" top="0.3937007874015748" bottom="0.15748031496062992" header="0.11811023622047245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1"/>
  <sheetViews>
    <sheetView zoomScale="130" zoomScaleNormal="130" zoomScalePageLayoutView="0" workbookViewId="0" topLeftCell="A13">
      <selection activeCell="A24" sqref="A24:A27"/>
    </sheetView>
  </sheetViews>
  <sheetFormatPr defaultColWidth="27.140625" defaultRowHeight="12.75"/>
  <cols>
    <col min="1" max="1" width="20.7109375" style="8" customWidth="1"/>
    <col min="2" max="2" width="11.7109375" style="7" customWidth="1"/>
    <col min="3" max="3" width="30.140625" style="9" customWidth="1"/>
    <col min="4" max="4" width="36.421875" style="9" customWidth="1"/>
    <col min="5" max="5" width="5.421875" style="7" hidden="1" customWidth="1"/>
    <col min="6" max="6" width="18.28125" style="7" hidden="1" customWidth="1"/>
    <col min="7" max="7" width="4.421875" style="7" hidden="1" customWidth="1"/>
    <col min="8" max="8" width="18.7109375" style="7" hidden="1" customWidth="1"/>
    <col min="9" max="17" width="4.421875" style="7" hidden="1" customWidth="1"/>
    <col min="18" max="255" width="0" style="7" hidden="1" customWidth="1"/>
    <col min="256" max="16384" width="2.421875" style="7" hidden="1" customWidth="1"/>
  </cols>
  <sheetData>
    <row r="1" spans="1:4" ht="15.75">
      <c r="A1" s="128" t="s">
        <v>35</v>
      </c>
      <c r="B1" s="128"/>
      <c r="C1" s="128"/>
      <c r="D1" s="128"/>
    </row>
    <row r="2" spans="1:8" ht="15.75">
      <c r="A2" s="128" t="s">
        <v>28</v>
      </c>
      <c r="B2" s="128"/>
      <c r="C2" s="128"/>
      <c r="D2" s="128"/>
      <c r="F2" s="122" t="s">
        <v>91</v>
      </c>
      <c r="G2" s="122"/>
      <c r="H2" s="122"/>
    </row>
    <row r="3" ht="6.75" customHeight="1" thickBot="1"/>
    <row r="4" spans="1:8" ht="16.5" thickBot="1">
      <c r="A4" s="23" t="s">
        <v>0</v>
      </c>
      <c r="B4" s="24" t="s">
        <v>1</v>
      </c>
      <c r="C4" s="24" t="s">
        <v>2</v>
      </c>
      <c r="D4" s="25" t="s">
        <v>3</v>
      </c>
      <c r="E4" s="29" t="s">
        <v>76</v>
      </c>
      <c r="F4" s="92" t="s">
        <v>89</v>
      </c>
      <c r="G4" s="92" t="s">
        <v>90</v>
      </c>
      <c r="H4" s="93" t="s">
        <v>63</v>
      </c>
    </row>
    <row r="5" spans="1:9" s="12" customFormat="1" ht="15.75">
      <c r="A5" s="129">
        <v>42002</v>
      </c>
      <c r="B5" s="15" t="s">
        <v>5</v>
      </c>
      <c r="C5" s="10" t="str">
        <f>LOOKUP(E5,'Öğretmen Listesi'!A$4:A$30,'Öğretmen Listesi'!B$4:B$30)</f>
        <v>Sağlık Hizmetleri</v>
      </c>
      <c r="D5" s="26" t="str">
        <f>LOOKUP(E5,'Öğretmen Listesi'!A$4:A$30,'Öğretmen Listesi'!C$4:C$30)</f>
        <v>Dr. Sabriye ATALAY KAZANCI</v>
      </c>
      <c r="E5" s="11">
        <v>1</v>
      </c>
      <c r="F5" s="43" t="str">
        <f>LOOKUP(I5,'Öğretmen Listesi'!A$4:A$30,'Öğretmen Listesi'!B$4:B$30)</f>
        <v>Sağlık Hizmetleri</v>
      </c>
      <c r="G5" s="96">
        <f>COUNTIF(E$4:E$71,I5)</f>
        <v>1</v>
      </c>
      <c r="H5" s="43" t="str">
        <f>LOOKUP(I5,'Öğretmen Listesi'!A$4:A$30,'Öğretmen Listesi'!C$4:C$30)</f>
        <v>Dr. Sabriye ATALAY KAZANCI</v>
      </c>
      <c r="I5" s="97">
        <v>1</v>
      </c>
    </row>
    <row r="6" spans="1:9" s="12" customFormat="1" ht="15.75">
      <c r="A6" s="126"/>
      <c r="B6" s="16" t="s">
        <v>31</v>
      </c>
      <c r="C6" s="13" t="str">
        <f>LOOKUP(E6,'Öğretmen Listesi'!A$4:A$30,'Öğretmen Listesi'!B$4:B$30)</f>
        <v>Türkiye'de Sağlık Hizmetleri Gelişimi</v>
      </c>
      <c r="D6" s="27" t="str">
        <f>LOOKUP(E6,'Öğretmen Listesi'!A$4:A$30,'Öğretmen Listesi'!C$4:C$30)</f>
        <v>Dr. Sabriye ATALAY KAZANCI</v>
      </c>
      <c r="E6" s="11">
        <v>2</v>
      </c>
      <c r="F6" s="43" t="str">
        <f>LOOKUP(I6,'Öğretmen Listesi'!A$4:A$30,'Öğretmen Listesi'!B$4:B$30)</f>
        <v>Türkiye'de Sağlık Hizmetleri Gelişimi</v>
      </c>
      <c r="G6" s="96">
        <f aca="true" t="shared" si="0" ref="G6:G16">COUNTIF(E$4:E$71,I6)</f>
        <v>2</v>
      </c>
      <c r="H6" s="43" t="str">
        <f>LOOKUP(I6,'Öğretmen Listesi'!A$4:A$30,'Öğretmen Listesi'!C$4:C$30)</f>
        <v>Dr. Sabriye ATALAY KAZANCI</v>
      </c>
      <c r="I6" s="97">
        <v>2</v>
      </c>
    </row>
    <row r="7" spans="1:9" s="12" customFormat="1" ht="15.75">
      <c r="A7" s="130"/>
      <c r="B7" s="58" t="s">
        <v>7</v>
      </c>
      <c r="C7" s="56" t="str">
        <f>LOOKUP(E7,'Öğretmen Listesi'!A$4:A$30,'Öğretmen Listesi'!B$4:B$30)</f>
        <v>Türkiye'de Sağlık Hizmetleri Gelişimi</v>
      </c>
      <c r="D7" s="57" t="str">
        <f>LOOKUP(E7,'Öğretmen Listesi'!A$4:A$30,'Öğretmen Listesi'!C$4:C$30)</f>
        <v>Dr. Sabriye ATALAY KAZANCI</v>
      </c>
      <c r="E7" s="11">
        <v>2</v>
      </c>
      <c r="F7" s="43" t="str">
        <f>LOOKUP(I7,'Öğretmen Listesi'!A$4:A$30,'Öğretmen Listesi'!B$4:B$30)</f>
        <v>Ana Hizmet Birimi</v>
      </c>
      <c r="G7" s="96">
        <f t="shared" si="0"/>
        <v>1</v>
      </c>
      <c r="H7" s="43" t="str">
        <f>LOOKUP(I7,'Öğretmen Listesi'!A$4:A$30,'Öğretmen Listesi'!C$4:C$30)</f>
        <v>Uzman Ayşe ERBAŞ</v>
      </c>
      <c r="I7" s="97">
        <v>3</v>
      </c>
    </row>
    <row r="8" spans="1:9" s="12" customFormat="1" ht="15.75">
      <c r="A8" s="131">
        <v>42003</v>
      </c>
      <c r="B8" s="63" t="s">
        <v>5</v>
      </c>
      <c r="C8" s="59" t="str">
        <f>LOOKUP(E8,'Öğretmen Listesi'!A$4:A$30,'Öğretmen Listesi'!B$4:B$30)</f>
        <v>Mevzuatlar</v>
      </c>
      <c r="D8" s="60" t="str">
        <f>LOOKUP(E8,'Öğretmen Listesi'!A$4:A$30,'Öğretmen Listesi'!C$4:C$30)</f>
        <v>Şube Müdürü Adem ÖZER</v>
      </c>
      <c r="E8" s="11">
        <v>7</v>
      </c>
      <c r="F8" s="43" t="str">
        <f>LOOKUP(I8,'Öğretmen Listesi'!A$4:A$30,'Öğretmen Listesi'!B$4:B$30)</f>
        <v>Sağlık Hizmetlerinin Örgütlenmesi</v>
      </c>
      <c r="G8" s="96">
        <f t="shared" si="0"/>
        <v>1</v>
      </c>
      <c r="H8" s="43" t="str">
        <f>LOOKUP(I8,'Öğretmen Listesi'!A$4:A$30,'Öğretmen Listesi'!C$4:C$30)</f>
        <v>Uzman Ahmet GÜVEN</v>
      </c>
      <c r="I8" s="97">
        <v>4</v>
      </c>
    </row>
    <row r="9" spans="1:9" s="12" customFormat="1" ht="15.75">
      <c r="A9" s="126"/>
      <c r="B9" s="16" t="s">
        <v>31</v>
      </c>
      <c r="C9" s="13" t="str">
        <f>LOOKUP(E9,'Öğretmen Listesi'!A$4:A$30,'Öğretmen Listesi'!B$4:B$30)</f>
        <v>Ana Hizmet Birimi</v>
      </c>
      <c r="D9" s="27" t="str">
        <f>LOOKUP(E9,'Öğretmen Listesi'!A$4:A$30,'Öğretmen Listesi'!C$4:C$30)</f>
        <v>Uzman Ayşe ERBAŞ</v>
      </c>
      <c r="E9" s="11">
        <v>3</v>
      </c>
      <c r="F9" s="43" t="str">
        <f>LOOKUP(I9,'Öğretmen Listesi'!A$4:A$30,'Öğretmen Listesi'!B$4:B$30)</f>
        <v>İş Disiplini ve Zaman Yönetimi</v>
      </c>
      <c r="G9" s="96">
        <f t="shared" si="0"/>
        <v>2</v>
      </c>
      <c r="H9" s="43" t="str">
        <f>LOOKUP(I9,'Öğretmen Listesi'!A$4:A$30,'Öğretmen Listesi'!C$4:C$30)</f>
        <v>Sağlık Müdür Yardımcısı Turgut ALTUN</v>
      </c>
      <c r="I9" s="97">
        <v>5</v>
      </c>
    </row>
    <row r="10" spans="1:9" s="12" customFormat="1" ht="15.75">
      <c r="A10" s="132"/>
      <c r="B10" s="65" t="s">
        <v>7</v>
      </c>
      <c r="C10" s="61" t="str">
        <f>LOOKUP(E10,'Öğretmen Listesi'!A$4:A$30,'Öğretmen Listesi'!B$4:B$30)</f>
        <v>Sağlık Hizmetlerinin Örgütlenmesi</v>
      </c>
      <c r="D10" s="62" t="str">
        <f>LOOKUP(E10,'Öğretmen Listesi'!A$4:A$30,'Öğretmen Listesi'!C$4:C$30)</f>
        <v>Uzman Ahmet GÜVEN</v>
      </c>
      <c r="E10" s="11">
        <v>4</v>
      </c>
      <c r="F10" s="43" t="str">
        <f>LOOKUP(I10,'Öğretmen Listesi'!A$4:A$30,'Öğretmen Listesi'!B$4:B$30)</f>
        <v>Etik ve Hasta Hakları</v>
      </c>
      <c r="G10" s="96">
        <f t="shared" si="0"/>
        <v>1</v>
      </c>
      <c r="H10" s="43" t="str">
        <f>LOOKUP(I10,'Öğretmen Listesi'!A$4:A$30,'Öğretmen Listesi'!C$4:C$30)</f>
        <v>Dr. Latif Serdar ÇELİK</v>
      </c>
      <c r="I10" s="97">
        <v>6</v>
      </c>
    </row>
    <row r="11" spans="1:9" s="12" customFormat="1" ht="15.75">
      <c r="A11" s="125">
        <v>42004</v>
      </c>
      <c r="B11" s="53" t="s">
        <v>5</v>
      </c>
      <c r="C11" s="54" t="str">
        <f>LOOKUP(E11,'Öğretmen Listesi'!A$4:A$30,'Öğretmen Listesi'!B$4:B$30)</f>
        <v>İş Disiplini ve Zaman Yönetimi</v>
      </c>
      <c r="D11" s="55" t="str">
        <f>LOOKUP(E11,'Öğretmen Listesi'!A$4:A$30,'Öğretmen Listesi'!C$4:C$30)</f>
        <v>Sağlık Müdür Yardımcısı Turgut ALTUN</v>
      </c>
      <c r="E11" s="11">
        <v>5</v>
      </c>
      <c r="F11" s="43" t="str">
        <f>LOOKUP(I11,'Öğretmen Listesi'!A$4:A$30,'Öğretmen Listesi'!B$4:B$30)</f>
        <v>Mevzuatlar</v>
      </c>
      <c r="G11" s="96">
        <f t="shared" si="0"/>
        <v>4</v>
      </c>
      <c r="H11" s="43" t="str">
        <f>LOOKUP(I11,'Öğretmen Listesi'!A$4:A$30,'Öğretmen Listesi'!C$4:C$30)</f>
        <v>Şube Müdürü Adem ÖZER</v>
      </c>
      <c r="I11" s="97">
        <v>7</v>
      </c>
    </row>
    <row r="12" spans="1:9" s="12" customFormat="1" ht="15.75">
      <c r="A12" s="126"/>
      <c r="B12" s="16" t="s">
        <v>31</v>
      </c>
      <c r="C12" s="13" t="str">
        <f>LOOKUP(E12,'Öğretmen Listesi'!A$4:A$30,'Öğretmen Listesi'!B$4:B$30)</f>
        <v>İş Disiplini ve Zaman Yönetimi</v>
      </c>
      <c r="D12" s="27" t="str">
        <f>LOOKUP(E12,'Öğretmen Listesi'!A$4:A$30,'Öğretmen Listesi'!C$4:C$30)</f>
        <v>Sağlık Müdür Yardımcısı Turgut ALTUN</v>
      </c>
      <c r="E12" s="11">
        <v>5</v>
      </c>
      <c r="F12" s="43" t="str">
        <f>LOOKUP(I12,'Öğretmen Listesi'!A$4:A$30,'Öğretmen Listesi'!B$4:B$30)</f>
        <v>Yardımcı Birimler</v>
      </c>
      <c r="G12" s="96">
        <f t="shared" si="0"/>
        <v>4</v>
      </c>
      <c r="H12" s="43" t="str">
        <f>LOOKUP(I12,'Öğretmen Listesi'!A$4:A$30,'Öğretmen Listesi'!C$4:C$30)</f>
        <v>Şube Müdürü Fatma İPEK</v>
      </c>
      <c r="I12" s="97">
        <v>8</v>
      </c>
    </row>
    <row r="13" spans="1:9" s="12" customFormat="1" ht="15.75">
      <c r="A13" s="130"/>
      <c r="B13" s="58" t="s">
        <v>7</v>
      </c>
      <c r="C13" s="56" t="str">
        <f>LOOKUP(E13,'Öğretmen Listesi'!A$4:A$30,'Öğretmen Listesi'!B$4:B$30)</f>
        <v>Etik ve Hasta Hakları</v>
      </c>
      <c r="D13" s="57" t="str">
        <f>LOOKUP(E13,'Öğretmen Listesi'!A$4:A$30,'Öğretmen Listesi'!C$4:C$30)</f>
        <v>Dr. Latif Serdar ÇELİK</v>
      </c>
      <c r="E13" s="11">
        <v>6</v>
      </c>
      <c r="F13" s="43" t="str">
        <f>LOOKUP(I13,'Öğretmen Listesi'!A$4:A$30,'Öğretmen Listesi'!B$4:B$30)</f>
        <v>Kriz Yönetimi</v>
      </c>
      <c r="G13" s="96">
        <f t="shared" si="0"/>
        <v>2</v>
      </c>
      <c r="H13" s="43" t="str">
        <f>LOOKUP(I13,'Öğretmen Listesi'!A$4:A$30,'Öğretmen Listesi'!C$4:C$30)</f>
        <v>Siv.Sav.Uzm.Nursel ACAR</v>
      </c>
      <c r="I13" s="97">
        <v>9</v>
      </c>
    </row>
    <row r="14" spans="1:9" s="12" customFormat="1" ht="15.75">
      <c r="A14" s="131">
        <v>42006</v>
      </c>
      <c r="B14" s="63" t="s">
        <v>5</v>
      </c>
      <c r="C14" s="59" t="str">
        <f>LOOKUP(E14,'Öğretmen Listesi'!A$4:A$30,'Öğretmen Listesi'!B$4:B$30)</f>
        <v>Mevzuatlar</v>
      </c>
      <c r="D14" s="60" t="str">
        <f>LOOKUP(E14,'Öğretmen Listesi'!A$4:A$30,'Öğretmen Listesi'!C$4:C$30)</f>
        <v>Şube Müdürü Adem ÖZER</v>
      </c>
      <c r="E14" s="11">
        <v>7</v>
      </c>
      <c r="F14" s="43" t="str">
        <f>LOOKUP(I14,'Öğretmen Listesi'!A$4:A$30,'Öğretmen Listesi'!B$4:B$30)</f>
        <v>Uluslar arası Sağlık Kuruluşları</v>
      </c>
      <c r="G14" s="96">
        <f t="shared" si="0"/>
        <v>1</v>
      </c>
      <c r="H14" s="43" t="str">
        <f>LOOKUP(I14,'Öğretmen Listesi'!A$4:A$30,'Öğretmen Listesi'!C$4:C$30)</f>
        <v>Dr. Ayşe ÇAKIR ÇELİK</v>
      </c>
      <c r="I14" s="97">
        <v>10</v>
      </c>
    </row>
    <row r="15" spans="1:9" s="12" customFormat="1" ht="15.75">
      <c r="A15" s="126"/>
      <c r="B15" s="16" t="s">
        <v>31</v>
      </c>
      <c r="C15" s="13" t="str">
        <f>LOOKUP(E15,'Öğretmen Listesi'!A$4:A$30,'Öğretmen Listesi'!B$4:B$30)</f>
        <v>Mevzuatlar</v>
      </c>
      <c r="D15" s="27" t="str">
        <f>LOOKUP(E15,'Öğretmen Listesi'!A$4:A$30,'Öğretmen Listesi'!C$4:C$30)</f>
        <v>Şube Müdürü Adem ÖZER</v>
      </c>
      <c r="E15" s="11">
        <v>7</v>
      </c>
      <c r="F15" s="43" t="str">
        <f>LOOKUP(I15,'Öğretmen Listesi'!A$4:A$30,'Öğretmen Listesi'!B$4:B$30)</f>
        <v>Toplum Katılımı</v>
      </c>
      <c r="G15" s="96">
        <f t="shared" si="0"/>
        <v>1</v>
      </c>
      <c r="H15" s="43" t="str">
        <f>LOOKUP(I15,'Öğretmen Listesi'!A$4:A$30,'Öğretmen Listesi'!C$4:C$30)</f>
        <v>Şube Müdürü Ünal BAŞ</v>
      </c>
      <c r="I15" s="97">
        <v>11</v>
      </c>
    </row>
    <row r="16" spans="1:9" s="12" customFormat="1" ht="15.75">
      <c r="A16" s="132"/>
      <c r="B16" s="65" t="s">
        <v>7</v>
      </c>
      <c r="C16" s="61" t="str">
        <f>LOOKUP(E16,'Öğretmen Listesi'!A$4:A$30,'Öğretmen Listesi'!B$4:B$30)</f>
        <v>Mevzuatlar</v>
      </c>
      <c r="D16" s="62" t="str">
        <f>LOOKUP(E16,'Öğretmen Listesi'!A$4:A$30,'Öğretmen Listesi'!C$4:C$30)</f>
        <v>Şube Müdürü Adem ÖZER</v>
      </c>
      <c r="E16" s="11">
        <v>7</v>
      </c>
      <c r="F16" s="43" t="str">
        <f>LOOKUP(I16,'Öğretmen Listesi'!A$4:A$30,'Öğretmen Listesi'!B$4:B$30)</f>
        <v>Sağlık Bakanlığına Bağlı Kuruluşlar</v>
      </c>
      <c r="G16" s="96">
        <f t="shared" si="0"/>
        <v>1</v>
      </c>
      <c r="H16" s="43" t="str">
        <f>LOOKUP(I16,'Öğretmen Listesi'!A$4:A$30,'Öğretmen Listesi'!C$4:C$30)</f>
        <v>Uzman Fatih ŞİMŞEK</v>
      </c>
      <c r="I16" s="97">
        <v>12</v>
      </c>
    </row>
    <row r="17" spans="1:9" s="12" customFormat="1" ht="15.75">
      <c r="A17" s="136">
        <v>42009</v>
      </c>
      <c r="B17" s="53" t="s">
        <v>5</v>
      </c>
      <c r="C17" s="54" t="str">
        <f>LOOKUP(E17,'Öğretmen Listesi'!A$4:A$30,'Öğretmen Listesi'!B$4:B$30)</f>
        <v>Yardımcı Birimler</v>
      </c>
      <c r="D17" s="55" t="str">
        <f>LOOKUP(E17,'Öğretmen Listesi'!A$4:A$30,'Öğretmen Listesi'!C$4:C$30)</f>
        <v>Şube Müdürü Fatma İPEK</v>
      </c>
      <c r="E17" s="11">
        <v>8</v>
      </c>
      <c r="F17" s="43" t="str">
        <f>LOOKUP(I17,'Öğretmen Listesi'!A$4:A$30,'Öğretmen Listesi'!B$4:B$30)</f>
        <v>Sağlık Bakanlığı Taşra Teşkilatı</v>
      </c>
      <c r="G17" s="96">
        <f>COUNTIF(E$4:E$71,I17)</f>
        <v>2</v>
      </c>
      <c r="H17" s="43" t="str">
        <f>LOOKUP(I17,'Öğretmen Listesi'!A$4:A$30,'Öğretmen Listesi'!C$4:C$30)</f>
        <v>Uzman Fatih ŞİMŞEK</v>
      </c>
      <c r="I17" s="97">
        <v>13</v>
      </c>
    </row>
    <row r="18" spans="1:9" s="12" customFormat="1" ht="15.75">
      <c r="A18" s="137"/>
      <c r="B18" s="16" t="s">
        <v>31</v>
      </c>
      <c r="C18" s="13" t="str">
        <f>LOOKUP(E18,'Öğretmen Listesi'!A$4:A$30,'Öğretmen Listesi'!B$4:B$30)</f>
        <v>Yardımcı Birimler</v>
      </c>
      <c r="D18" s="27" t="str">
        <f>LOOKUP(E18,'Öğretmen Listesi'!A$4:A$30,'Öğretmen Listesi'!C$4:C$30)</f>
        <v>Şube Müdürü Fatma İPEK</v>
      </c>
      <c r="E18" s="11">
        <v>8</v>
      </c>
      <c r="F18" s="43" t="str">
        <f>LOOKUP(I18,'Öğretmen Listesi'!A$4:A$30,'Öğretmen Listesi'!B$4:B$30)</f>
        <v>Danışma ve Denetim Birimleri</v>
      </c>
      <c r="G18" s="96">
        <f>COUNTIF(E$4:E$71,I18)</f>
        <v>3</v>
      </c>
      <c r="H18" s="43" t="str">
        <f>LOOKUP(I18,'Öğretmen Listesi'!A$4:A$30,'Öğretmen Listesi'!C$4:C$30)</f>
        <v>Avukat Tülay KURT</v>
      </c>
      <c r="I18" s="97">
        <v>14</v>
      </c>
    </row>
    <row r="19" spans="1:9" s="12" customFormat="1" ht="15.75">
      <c r="A19" s="137"/>
      <c r="B19" s="16" t="s">
        <v>7</v>
      </c>
      <c r="C19" s="13" t="str">
        <f>LOOKUP(E19,'Öğretmen Listesi'!A$4:A$30,'Öğretmen Listesi'!B$4:B$30)</f>
        <v>Kriz Yönetimi</v>
      </c>
      <c r="D19" s="27" t="str">
        <f>LOOKUP(E19,'Öğretmen Listesi'!A$4:A$30,'Öğretmen Listesi'!C$4:C$30)</f>
        <v>Siv.Sav.Uzm.Nursel ACAR</v>
      </c>
      <c r="E19" s="11">
        <v>9</v>
      </c>
      <c r="F19" s="43" t="str">
        <f>LOOKUP(I19,'Öğretmen Listesi'!A$4:A$30,'Öğretmen Listesi'!B$4:B$30)</f>
        <v>Ayniyat İşleri</v>
      </c>
      <c r="G19" s="96">
        <f>COUNTIF(E$4:E$71,I19)</f>
        <v>2</v>
      </c>
      <c r="H19" s="43" t="str">
        <f>LOOKUP(I19,'Öğretmen Listesi'!A$4:A$30,'Öğretmen Listesi'!C$4:C$30)</f>
        <v>Şube Müdürü Nurhan POLATKAN</v>
      </c>
      <c r="I19" s="97">
        <v>15</v>
      </c>
    </row>
    <row r="20" spans="1:8" s="12" customFormat="1" ht="12">
      <c r="A20" s="138"/>
      <c r="B20" s="58" t="s">
        <v>79</v>
      </c>
      <c r="C20" s="56" t="str">
        <f>LOOKUP(E20,'Öğretmen Listesi'!A$4:A$30,'Öğretmen Listesi'!B$4:B$30)</f>
        <v>Kriz Yönetimi</v>
      </c>
      <c r="D20" s="57" t="str">
        <f>LOOKUP(E20,'Öğretmen Listesi'!A$4:A$30,'Öğretmen Listesi'!C$4:C$30)</f>
        <v>Siv.Sav.Uzm.Nursel ACAR</v>
      </c>
      <c r="E20" s="11">
        <v>9</v>
      </c>
      <c r="F20" s="98" t="s">
        <v>92</v>
      </c>
      <c r="G20" s="94">
        <f>SUM(G5:G19)</f>
        <v>28</v>
      </c>
      <c r="H20" s="99" t="s">
        <v>93</v>
      </c>
    </row>
    <row r="21" spans="1:5" s="12" customFormat="1" ht="12">
      <c r="A21" s="131">
        <v>42010</v>
      </c>
      <c r="B21" s="63" t="s">
        <v>5</v>
      </c>
      <c r="C21" s="59" t="str">
        <f>LOOKUP(E21,'Öğretmen Listesi'!A$4:A$30,'Öğretmen Listesi'!B$4:B$30)</f>
        <v>Uluslar arası Sağlık Kuruluşları</v>
      </c>
      <c r="D21" s="60" t="str">
        <f>LOOKUP(E21,'Öğretmen Listesi'!A$4:A$30,'Öğretmen Listesi'!C$4:C$30)</f>
        <v>Dr. Ayşe ÇAKIR ÇELİK</v>
      </c>
      <c r="E21" s="11">
        <v>10</v>
      </c>
    </row>
    <row r="22" spans="1:5" s="12" customFormat="1" ht="12">
      <c r="A22" s="126"/>
      <c r="B22" s="16" t="s">
        <v>31</v>
      </c>
      <c r="C22" s="13" t="str">
        <f>LOOKUP(E22,'Öğretmen Listesi'!A$4:A$30,'Öğretmen Listesi'!B$4:B$30)</f>
        <v>Toplum Katılımı</v>
      </c>
      <c r="D22" s="27" t="str">
        <f>LOOKUP(E22,'Öğretmen Listesi'!A$4:A$30,'Öğretmen Listesi'!C$4:C$30)</f>
        <v>Şube Müdürü Ünal BAŞ</v>
      </c>
      <c r="E22" s="11">
        <v>11</v>
      </c>
    </row>
    <row r="23" spans="1:5" s="12" customFormat="1" ht="12">
      <c r="A23" s="132"/>
      <c r="B23" s="65" t="s">
        <v>7</v>
      </c>
      <c r="C23" s="61" t="str">
        <f>LOOKUP(E23,'Öğretmen Listesi'!A$4:A$30,'Öğretmen Listesi'!B$4:B$30)</f>
        <v>Sağlık Bakanlığına Bağlı Kuruluşlar</v>
      </c>
      <c r="D23" s="62" t="str">
        <f>LOOKUP(E23,'Öğretmen Listesi'!A$4:A$30,'Öğretmen Listesi'!C$4:C$30)</f>
        <v>Uzman Fatih ŞİMŞEK</v>
      </c>
      <c r="E23" s="11">
        <v>12</v>
      </c>
    </row>
    <row r="24" spans="1:5" s="12" customFormat="1" ht="12">
      <c r="A24" s="139">
        <v>42011</v>
      </c>
      <c r="B24" s="63" t="s">
        <v>5</v>
      </c>
      <c r="C24" s="59" t="str">
        <f>LOOKUP(E24,'Öğretmen Listesi'!A$4:A$30,'Öğretmen Listesi'!B$4:B$30)</f>
        <v>Sağlık Bakanlığı Taşra Teşkilatı</v>
      </c>
      <c r="D24" s="60" t="str">
        <f>LOOKUP(E24,'Öğretmen Listesi'!A$4:A$30,'Öğretmen Listesi'!C$4:C$30)</f>
        <v>Uzman Fatih ŞİMŞEK</v>
      </c>
      <c r="E24" s="11">
        <v>13</v>
      </c>
    </row>
    <row r="25" spans="1:5" s="12" customFormat="1" ht="12">
      <c r="A25" s="137"/>
      <c r="B25" s="16" t="s">
        <v>31</v>
      </c>
      <c r="C25" s="13" t="str">
        <f>LOOKUP(E25,'Öğretmen Listesi'!A$4:A$30,'Öğretmen Listesi'!B$4:B$30)</f>
        <v>Sağlık Bakanlığı Taşra Teşkilatı</v>
      </c>
      <c r="D25" s="27" t="str">
        <f>LOOKUP(E25,'Öğretmen Listesi'!A$4:A$30,'Öğretmen Listesi'!C$4:C$30)</f>
        <v>Uzman Fatih ŞİMŞEK</v>
      </c>
      <c r="E25" s="11">
        <v>13</v>
      </c>
    </row>
    <row r="26" spans="1:5" s="12" customFormat="1" ht="12">
      <c r="A26" s="137"/>
      <c r="B26" s="16" t="s">
        <v>7</v>
      </c>
      <c r="C26" s="13" t="str">
        <f>LOOKUP(E26,'Öğretmen Listesi'!A$4:A$30,'Öğretmen Listesi'!B$4:B$30)</f>
        <v>Ayniyat İşleri</v>
      </c>
      <c r="D26" s="27" t="str">
        <f>LOOKUP(E26,'Öğretmen Listesi'!A$4:A$30,'Öğretmen Listesi'!C$4:C$30)</f>
        <v>Şube Müdürü Nurhan POLATKAN</v>
      </c>
      <c r="E26" s="11">
        <v>15</v>
      </c>
    </row>
    <row r="27" spans="1:5" s="12" customFormat="1" ht="12">
      <c r="A27" s="140"/>
      <c r="B27" s="65" t="s">
        <v>79</v>
      </c>
      <c r="C27" s="61" t="str">
        <f>LOOKUP(E27,'Öğretmen Listesi'!A$4:A$30,'Öğretmen Listesi'!B$4:B$30)</f>
        <v>Ayniyat İşleri</v>
      </c>
      <c r="D27" s="62" t="str">
        <f>LOOKUP(E27,'Öğretmen Listesi'!A$4:A$30,'Öğretmen Listesi'!C$4:C$30)</f>
        <v>Şube Müdürü Nurhan POLATKAN</v>
      </c>
      <c r="E27" s="11">
        <v>15</v>
      </c>
    </row>
    <row r="28" spans="1:5" s="12" customFormat="1" ht="12">
      <c r="A28" s="131">
        <v>42012</v>
      </c>
      <c r="B28" s="63" t="s">
        <v>5</v>
      </c>
      <c r="C28" s="59" t="str">
        <f>LOOKUP(E28,'Öğretmen Listesi'!A$4:A$30,'Öğretmen Listesi'!B$4:B$30)</f>
        <v>Danışma ve Denetim Birimleri</v>
      </c>
      <c r="D28" s="60" t="str">
        <f>LOOKUP(E28,'Öğretmen Listesi'!A$4:A$30,'Öğretmen Listesi'!C$4:C$30)</f>
        <v>Avukat Tülay KURT</v>
      </c>
      <c r="E28" s="11">
        <v>14</v>
      </c>
    </row>
    <row r="29" spans="1:5" s="12" customFormat="1" ht="12">
      <c r="A29" s="126"/>
      <c r="B29" s="16" t="s">
        <v>31</v>
      </c>
      <c r="C29" s="13" t="str">
        <f>LOOKUP(E29,'Öğretmen Listesi'!A$4:A$30,'Öğretmen Listesi'!B$4:B$30)</f>
        <v>Danışma ve Denetim Birimleri</v>
      </c>
      <c r="D29" s="27" t="str">
        <f>LOOKUP(E29,'Öğretmen Listesi'!A$4:A$30,'Öğretmen Listesi'!C$4:C$30)</f>
        <v>Avukat Tülay KURT</v>
      </c>
      <c r="E29" s="11">
        <v>14</v>
      </c>
    </row>
    <row r="30" spans="1:5" s="12" customFormat="1" ht="12">
      <c r="A30" s="132"/>
      <c r="B30" s="65" t="s">
        <v>7</v>
      </c>
      <c r="C30" s="61" t="str">
        <f>LOOKUP(E30,'Öğretmen Listesi'!A$4:A$30,'Öğretmen Listesi'!B$4:B$30)</f>
        <v>Danışma ve Denetim Birimleri</v>
      </c>
      <c r="D30" s="62" t="str">
        <f>LOOKUP(E30,'Öğretmen Listesi'!A$4:A$30,'Öğretmen Listesi'!C$4:C$30)</f>
        <v>Avukat Tülay KURT</v>
      </c>
      <c r="E30" s="11">
        <v>14</v>
      </c>
    </row>
    <row r="31" spans="1:5" s="12" customFormat="1" ht="12.75" thickBot="1">
      <c r="A31" s="141">
        <v>42013</v>
      </c>
      <c r="B31" s="85" t="s">
        <v>5</v>
      </c>
      <c r="C31" s="86" t="str">
        <f>LOOKUP(E31,'Öğretmen Listesi'!A$4:A$30,'Öğretmen Listesi'!B$4:B$30)</f>
        <v>Yardımcı Birimler</v>
      </c>
      <c r="D31" s="87" t="str">
        <f>LOOKUP(E31,'Öğretmen Listesi'!A$4:A$30,'Öğretmen Listesi'!C$4:C$30)</f>
        <v>Şube Müdürü Fatma İPEK</v>
      </c>
      <c r="E31" s="11">
        <v>8</v>
      </c>
    </row>
    <row r="32" spans="1:5" s="12" customFormat="1" ht="12">
      <c r="A32" s="125"/>
      <c r="B32" s="82" t="s">
        <v>31</v>
      </c>
      <c r="C32" s="83" t="str">
        <f>LOOKUP(E32,'Öğretmen Listesi'!A$4:A$30,'Öğretmen Listesi'!B$4:B$30)</f>
        <v>Yardımcı Birimler</v>
      </c>
      <c r="D32" s="84" t="str">
        <f>LOOKUP(E32,'Öğretmen Listesi'!A$4:A$30,'Öğretmen Listesi'!C$4:C$30)</f>
        <v>Şube Müdürü Fatma İPEK</v>
      </c>
      <c r="E32" s="11">
        <v>8</v>
      </c>
    </row>
    <row r="33" spans="1:5" s="12" customFormat="1" ht="18.75" customHeight="1" thickBot="1">
      <c r="A33" s="127"/>
      <c r="B33" s="68">
        <v>0.7604166666666666</v>
      </c>
      <c r="C33" s="67" t="s">
        <v>60</v>
      </c>
      <c r="D33" s="66" t="s">
        <v>61</v>
      </c>
      <c r="E33" s="11"/>
    </row>
    <row r="35" spans="1:4" ht="15.75">
      <c r="A35" s="48" t="s">
        <v>17</v>
      </c>
      <c r="B35" s="49"/>
      <c r="C35" s="50"/>
      <c r="D35" s="50" t="s">
        <v>20</v>
      </c>
    </row>
    <row r="36" spans="1:4" ht="15.75">
      <c r="A36" s="48" t="s">
        <v>18</v>
      </c>
      <c r="B36" s="49"/>
      <c r="C36" s="50"/>
      <c r="D36" s="50" t="s">
        <v>19</v>
      </c>
    </row>
    <row r="67" ht="15.75" hidden="1"/>
    <row r="68" ht="15.75" hidden="1"/>
    <row r="69" ht="15.75" hidden="1"/>
    <row r="70" ht="15.75" hidden="1"/>
    <row r="71" ht="15.75">
      <c r="B71" s="52">
        <v>0.4166666666666667</v>
      </c>
    </row>
  </sheetData>
  <sheetProtection/>
  <mergeCells count="12">
    <mergeCell ref="F2:H2"/>
    <mergeCell ref="A17:A20"/>
    <mergeCell ref="A21:A23"/>
    <mergeCell ref="A24:A27"/>
    <mergeCell ref="A28:A30"/>
    <mergeCell ref="A31:A33"/>
    <mergeCell ref="A1:D1"/>
    <mergeCell ref="A2:D2"/>
    <mergeCell ref="A5:A7"/>
    <mergeCell ref="A8:A10"/>
    <mergeCell ref="A11:A13"/>
    <mergeCell ref="A14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73"/>
  <sheetViews>
    <sheetView zoomScale="115" zoomScaleNormal="115" zoomScalePageLayoutView="0" workbookViewId="0" topLeftCell="B37">
      <selection activeCell="A2" sqref="A2:D2"/>
    </sheetView>
  </sheetViews>
  <sheetFormatPr defaultColWidth="9.140625" defaultRowHeight="12.75"/>
  <cols>
    <col min="1" max="1" width="18.421875" style="8" customWidth="1"/>
    <col min="2" max="2" width="12.00390625" style="7" customWidth="1"/>
    <col min="3" max="3" width="28.8515625" style="9" customWidth="1"/>
    <col min="4" max="4" width="45.8515625" style="9" customWidth="1"/>
    <col min="5" max="5" width="4.140625" style="7" hidden="1" customWidth="1"/>
    <col min="6" max="6" width="26.8515625" style="7" hidden="1" customWidth="1"/>
    <col min="7" max="7" width="4.421875" style="7" hidden="1" customWidth="1"/>
    <col min="8" max="8" width="23.00390625" style="7" hidden="1" customWidth="1"/>
    <col min="9" max="9" width="3.28125" style="7" hidden="1" customWidth="1"/>
    <col min="10" max="16384" width="0" style="7" hidden="1" customWidth="1"/>
  </cols>
  <sheetData>
    <row r="1" spans="1:4" ht="15.75">
      <c r="A1" s="128" t="s">
        <v>36</v>
      </c>
      <c r="B1" s="128"/>
      <c r="C1" s="128"/>
      <c r="D1" s="128"/>
    </row>
    <row r="2" spans="1:8" ht="16.5" thickBot="1">
      <c r="A2" s="128" t="s">
        <v>16</v>
      </c>
      <c r="B2" s="128"/>
      <c r="C2" s="128"/>
      <c r="D2" s="128"/>
      <c r="F2" s="122" t="s">
        <v>91</v>
      </c>
      <c r="G2" s="122"/>
      <c r="H2" s="122"/>
    </row>
    <row r="3" spans="1:5" ht="16.5" thickBot="1">
      <c r="A3" s="23" t="s">
        <v>0</v>
      </c>
      <c r="B3" s="31" t="s">
        <v>1</v>
      </c>
      <c r="C3" s="24" t="s">
        <v>2</v>
      </c>
      <c r="D3" s="25" t="s">
        <v>3</v>
      </c>
      <c r="E3" s="29" t="s">
        <v>76</v>
      </c>
    </row>
    <row r="4" spans="1:9" s="12" customFormat="1" ht="12" customHeight="1">
      <c r="A4" s="129">
        <v>42002</v>
      </c>
      <c r="B4" s="15" t="s">
        <v>80</v>
      </c>
      <c r="C4" s="10" t="str">
        <f>LOOKUP(E4,'Öğretmen Listesi'!A$4:A$30,'Öğretmen Listesi'!B$4:B$30)</f>
        <v>Sağlık Hizmetleri</v>
      </c>
      <c r="D4" s="26" t="str">
        <f>LOOKUP(E4,'Öğretmen Listesi'!A$4:A$30,'Öğretmen Listesi'!C$4:C$30)</f>
        <v>Dr. Sabriye ATALAY KAZANCI</v>
      </c>
      <c r="E4" s="11">
        <v>1</v>
      </c>
      <c r="F4" s="92" t="s">
        <v>89</v>
      </c>
      <c r="G4" s="92" t="s">
        <v>90</v>
      </c>
      <c r="H4" s="93" t="s">
        <v>63</v>
      </c>
      <c r="I4" s="7"/>
    </row>
    <row r="5" spans="1:9" s="12" customFormat="1" ht="12" customHeight="1">
      <c r="A5" s="126"/>
      <c r="B5" s="16" t="s">
        <v>81</v>
      </c>
      <c r="C5" s="13" t="str">
        <f>LOOKUP(E5,'Öğretmen Listesi'!A$4:A$30,'Öğretmen Listesi'!B$4:B$30)</f>
        <v>Sağlık Hizmetleri</v>
      </c>
      <c r="D5" s="27" t="str">
        <f>LOOKUP(E5,'Öğretmen Listesi'!A$4:A$30,'Öğretmen Listesi'!C$4:C$30)</f>
        <v>Dr. Sabriye ATALAY KAZANCI</v>
      </c>
      <c r="E5" s="11">
        <v>1</v>
      </c>
      <c r="F5" s="43" t="str">
        <f>LOOKUP(I5,'Öğretmen Listesi'!A$4:A$30,'Öğretmen Listesi'!B$4:B$30)</f>
        <v>Sağlık Hizmetleri</v>
      </c>
      <c r="G5" s="96">
        <f>COUNTIF(E$4:E$65,I5)</f>
        <v>2</v>
      </c>
      <c r="H5" s="43" t="str">
        <f>LOOKUP(I5,'Öğretmen Listesi'!A$4:A$30,'Öğretmen Listesi'!C$4:C$30)</f>
        <v>Dr. Sabriye ATALAY KAZANCI</v>
      </c>
      <c r="I5" s="97">
        <v>1</v>
      </c>
    </row>
    <row r="6" spans="1:9" s="12" customFormat="1" ht="12" customHeight="1">
      <c r="A6" s="126"/>
      <c r="B6" s="16" t="s">
        <v>82</v>
      </c>
      <c r="C6" s="13" t="str">
        <f>LOOKUP(E6,'Öğretmen Listesi'!A$4:A$30,'Öğretmen Listesi'!B$4:B$30)</f>
        <v>İş Disiplini ve Zaman Yönetimi</v>
      </c>
      <c r="D6" s="27" t="str">
        <f>LOOKUP(E6,'Öğretmen Listesi'!A$4:A$30,'Öğretmen Listesi'!C$4:C$30)</f>
        <v>Sağlık Müdür Yardımcısı Turgut ALTUN</v>
      </c>
      <c r="E6" s="11">
        <v>5</v>
      </c>
      <c r="F6" s="43" t="str">
        <f>LOOKUP(I6,'Öğretmen Listesi'!A$4:A$30,'Öğretmen Listesi'!B$4:B$30)</f>
        <v>Türkiye'de Sağlık Hizmetleri Gelişimi</v>
      </c>
      <c r="G6" s="96">
        <f aca="true" t="shared" si="0" ref="G6:G19">COUNTIF(E$4:E$65,I6)</f>
        <v>2</v>
      </c>
      <c r="H6" s="43" t="str">
        <f>LOOKUP(I6,'Öğretmen Listesi'!A$4:A$30,'Öğretmen Listesi'!C$4:C$30)</f>
        <v>Dr. Sabriye ATALAY KAZANCI</v>
      </c>
      <c r="I6" s="97">
        <v>2</v>
      </c>
    </row>
    <row r="7" spans="1:9" s="12" customFormat="1" ht="12" customHeight="1">
      <c r="A7" s="126"/>
      <c r="B7" s="16" t="s">
        <v>83</v>
      </c>
      <c r="C7" s="13" t="str">
        <f>LOOKUP(E7,'Öğretmen Listesi'!A$4:A$30,'Öğretmen Listesi'!B$4:B$30)</f>
        <v>İş Disiplini ve Zaman Yönetimi</v>
      </c>
      <c r="D7" s="27" t="str">
        <f>LOOKUP(E7,'Öğretmen Listesi'!A$4:A$30,'Öğretmen Listesi'!C$4:C$30)</f>
        <v>Sağlık Müdür Yardımcısı Turgut ALTUN</v>
      </c>
      <c r="E7" s="11">
        <v>5</v>
      </c>
      <c r="F7" s="43" t="str">
        <f>LOOKUP(I7,'Öğretmen Listesi'!A$4:A$30,'Öğretmen Listesi'!B$4:B$30)</f>
        <v>Ana Hizmet Birimi</v>
      </c>
      <c r="G7" s="96">
        <f t="shared" si="0"/>
        <v>7</v>
      </c>
      <c r="H7" s="43" t="str">
        <f>LOOKUP(I7,'Öğretmen Listesi'!A$4:A$30,'Öğretmen Listesi'!C$4:C$30)</f>
        <v>Uzman Ayşe ERBAŞ</v>
      </c>
      <c r="I7" s="97">
        <v>3</v>
      </c>
    </row>
    <row r="8" spans="1:9" s="12" customFormat="1" ht="12" customHeight="1">
      <c r="A8" s="126"/>
      <c r="B8" s="16" t="s">
        <v>44</v>
      </c>
      <c r="C8" s="13" t="str">
        <f>LOOKUP(E8,'Öğretmen Listesi'!A$4:A$30,'Öğretmen Listesi'!B$4:B$30)</f>
        <v>Ana Hizmet Birimi</v>
      </c>
      <c r="D8" s="27" t="str">
        <f>LOOKUP(E8,'Öğretmen Listesi'!A$4:A$30,'Öğretmen Listesi'!C$4:C$30)</f>
        <v>Uzman Ayşe ERBAŞ</v>
      </c>
      <c r="E8" s="11">
        <v>3</v>
      </c>
      <c r="F8" s="43" t="str">
        <f>LOOKUP(I8,'Öğretmen Listesi'!A$4:A$30,'Öğretmen Listesi'!B$4:B$30)</f>
        <v>Sağlık Hizmetlerinin Örgütlenmesi</v>
      </c>
      <c r="G8" s="96">
        <f t="shared" si="0"/>
        <v>2</v>
      </c>
      <c r="H8" s="43" t="str">
        <f>LOOKUP(I8,'Öğretmen Listesi'!A$4:A$30,'Öğretmen Listesi'!C$4:C$30)</f>
        <v>Uzman Ahmet GÜVEN</v>
      </c>
      <c r="I8" s="97">
        <v>4</v>
      </c>
    </row>
    <row r="9" spans="1:9" s="12" customFormat="1" ht="12" customHeight="1">
      <c r="A9" s="126"/>
      <c r="B9" s="17" t="s">
        <v>45</v>
      </c>
      <c r="C9" s="13" t="str">
        <f>LOOKUP(E9,'Öğretmen Listesi'!A$4:A$30,'Öğretmen Listesi'!B$4:B$30)</f>
        <v>Kriz Yönetimi</v>
      </c>
      <c r="D9" s="27" t="str">
        <f>LOOKUP(E9,'Öğretmen Listesi'!A$4:A$30,'Öğretmen Listesi'!C$4:C$30)</f>
        <v>Siv.Sav.Uzm.Nursel ACAR</v>
      </c>
      <c r="E9" s="11">
        <v>9</v>
      </c>
      <c r="F9" s="43" t="str">
        <f>LOOKUP(I9,'Öğretmen Listesi'!A$4:A$30,'Öğretmen Listesi'!B$4:B$30)</f>
        <v>İş Disiplini ve Zaman Yönetimi</v>
      </c>
      <c r="G9" s="96">
        <f t="shared" si="0"/>
        <v>6</v>
      </c>
      <c r="H9" s="43" t="str">
        <f>LOOKUP(I9,'Öğretmen Listesi'!A$4:A$30,'Öğretmen Listesi'!C$4:C$30)</f>
        <v>Sağlık Müdür Yardımcısı Turgut ALTUN</v>
      </c>
      <c r="I9" s="97">
        <v>5</v>
      </c>
    </row>
    <row r="10" spans="1:9" s="12" customFormat="1" ht="12" customHeight="1" thickBot="1">
      <c r="A10" s="127"/>
      <c r="B10" s="18" t="s">
        <v>49</v>
      </c>
      <c r="C10" s="14" t="str">
        <f>LOOKUP(E10,'Öğretmen Listesi'!A$4:A$30,'Öğretmen Listesi'!B$4:B$30)</f>
        <v>Kriz Yönetimi</v>
      </c>
      <c r="D10" s="28" t="str">
        <f>LOOKUP(E10,'Öğretmen Listesi'!A$4:A$30,'Öğretmen Listesi'!C$4:C$30)</f>
        <v>Siv.Sav.Uzm.Nursel ACAR</v>
      </c>
      <c r="E10" s="11">
        <v>9</v>
      </c>
      <c r="F10" s="43" t="str">
        <f>LOOKUP(I10,'Öğretmen Listesi'!A$4:A$30,'Öğretmen Listesi'!B$4:B$30)</f>
        <v>Etik ve Hasta Hakları</v>
      </c>
      <c r="G10" s="96">
        <f t="shared" si="0"/>
        <v>4</v>
      </c>
      <c r="H10" s="43" t="str">
        <f>LOOKUP(I10,'Öğretmen Listesi'!A$4:A$30,'Öğretmen Listesi'!C$4:C$30)</f>
        <v>Dr. Latif Serdar ÇELİK</v>
      </c>
      <c r="I10" s="97">
        <v>6</v>
      </c>
    </row>
    <row r="11" spans="1:9" s="12" customFormat="1" ht="12" customHeight="1">
      <c r="A11" s="129">
        <v>42003</v>
      </c>
      <c r="B11" s="15" t="s">
        <v>80</v>
      </c>
      <c r="C11" s="10" t="str">
        <f>LOOKUP(E11,'Öğretmen Listesi'!A$4:A$30,'Öğretmen Listesi'!B$4:B$30)</f>
        <v>Sağlık Hizmetlerinin Örgütlenmesi</v>
      </c>
      <c r="D11" s="26" t="str">
        <f>LOOKUP(E11,'Öğretmen Listesi'!A$4:A$30,'Öğretmen Listesi'!C$4:C$30)</f>
        <v>Uzman Ahmet GÜVEN</v>
      </c>
      <c r="E11" s="11">
        <v>4</v>
      </c>
      <c r="F11" s="43" t="str">
        <f>LOOKUP(I11,'Öğretmen Listesi'!A$4:A$30,'Öğretmen Listesi'!B$4:B$30)</f>
        <v>Mevzuatlar</v>
      </c>
      <c r="G11" s="96">
        <f t="shared" si="0"/>
        <v>6</v>
      </c>
      <c r="H11" s="43" t="str">
        <f>LOOKUP(I11,'Öğretmen Listesi'!A$4:A$30,'Öğretmen Listesi'!C$4:C$30)</f>
        <v>Şube Müdürü Adem ÖZER</v>
      </c>
      <c r="I11" s="97">
        <v>7</v>
      </c>
    </row>
    <row r="12" spans="1:9" s="12" customFormat="1" ht="12" customHeight="1">
      <c r="A12" s="126"/>
      <c r="B12" s="16" t="s">
        <v>81</v>
      </c>
      <c r="C12" s="13" t="str">
        <f>LOOKUP(E12,'Öğretmen Listesi'!A$4:A$30,'Öğretmen Listesi'!B$4:B$30)</f>
        <v>Sağlık Hizmetlerinin Örgütlenmesi</v>
      </c>
      <c r="D12" s="27" t="str">
        <f>LOOKUP(E12,'Öğretmen Listesi'!A$4:A$30,'Öğretmen Listesi'!C$4:C$30)</f>
        <v>Uzman Ahmet GÜVEN</v>
      </c>
      <c r="E12" s="11">
        <v>4</v>
      </c>
      <c r="F12" s="43" t="str">
        <f>LOOKUP(I12,'Öğretmen Listesi'!A$4:A$30,'Öğretmen Listesi'!B$4:B$30)</f>
        <v>Yardımcı Birimler</v>
      </c>
      <c r="G12" s="96">
        <f t="shared" si="0"/>
        <v>4</v>
      </c>
      <c r="H12" s="43" t="str">
        <f>LOOKUP(I12,'Öğretmen Listesi'!A$4:A$30,'Öğretmen Listesi'!C$4:C$30)</f>
        <v>Şube Müdürü Fatma İPEK</v>
      </c>
      <c r="I12" s="97">
        <v>8</v>
      </c>
    </row>
    <row r="13" spans="1:9" s="12" customFormat="1" ht="12" customHeight="1">
      <c r="A13" s="126"/>
      <c r="B13" s="16" t="s">
        <v>82</v>
      </c>
      <c r="C13" s="13" t="str">
        <f>LOOKUP(E13,'Öğretmen Listesi'!A$4:A$30,'Öğretmen Listesi'!B$4:B$30)</f>
        <v>Ana Hizmet Birimi</v>
      </c>
      <c r="D13" s="27" t="str">
        <f>LOOKUP(E13,'Öğretmen Listesi'!A$4:A$30,'Öğretmen Listesi'!C$4:C$30)</f>
        <v>Uzman Ayşe ERBAŞ</v>
      </c>
      <c r="E13" s="11">
        <v>3</v>
      </c>
      <c r="F13" s="43" t="str">
        <f>LOOKUP(I13,'Öğretmen Listesi'!A$4:A$30,'Öğretmen Listesi'!B$4:B$30)</f>
        <v>Kriz Yönetimi</v>
      </c>
      <c r="G13" s="96">
        <f t="shared" si="0"/>
        <v>4</v>
      </c>
      <c r="H13" s="43" t="str">
        <f>LOOKUP(I13,'Öğretmen Listesi'!A$4:A$30,'Öğretmen Listesi'!C$4:C$30)</f>
        <v>Siv.Sav.Uzm.Nursel ACAR</v>
      </c>
      <c r="I13" s="97">
        <v>9</v>
      </c>
    </row>
    <row r="14" spans="1:9" s="12" customFormat="1" ht="12" customHeight="1">
      <c r="A14" s="126"/>
      <c r="B14" s="16" t="s">
        <v>83</v>
      </c>
      <c r="C14" s="13" t="str">
        <f>LOOKUP(E14,'Öğretmen Listesi'!A$4:A$30,'Öğretmen Listesi'!B$4:B$30)</f>
        <v>Ana Hizmet Birimi</v>
      </c>
      <c r="D14" s="27" t="str">
        <f>LOOKUP(E14,'Öğretmen Listesi'!A$4:A$30,'Öğretmen Listesi'!C$4:C$30)</f>
        <v>Uzman Ayşe ERBAŞ</v>
      </c>
      <c r="E14" s="11">
        <v>3</v>
      </c>
      <c r="F14" s="43" t="str">
        <f>LOOKUP(I14,'Öğretmen Listesi'!A$4:A$30,'Öğretmen Listesi'!B$4:B$30)</f>
        <v>Uluslar arası Sağlık Kuruluşları</v>
      </c>
      <c r="G14" s="96">
        <f t="shared" si="0"/>
        <v>2</v>
      </c>
      <c r="H14" s="43" t="str">
        <f>LOOKUP(I14,'Öğretmen Listesi'!A$4:A$30,'Öğretmen Listesi'!C$4:C$30)</f>
        <v>Dr. Ayşe ÇAKIR ÇELİK</v>
      </c>
      <c r="I14" s="97">
        <v>10</v>
      </c>
    </row>
    <row r="15" spans="1:9" s="12" customFormat="1" ht="12" customHeight="1">
      <c r="A15" s="126"/>
      <c r="B15" s="16" t="s">
        <v>44</v>
      </c>
      <c r="C15" s="13" t="str">
        <f>LOOKUP(E15,'Öğretmen Listesi'!A$4:A$30,'Öğretmen Listesi'!B$4:B$30)</f>
        <v>İş Disiplini ve Zaman Yönetimi</v>
      </c>
      <c r="D15" s="27" t="str">
        <f>LOOKUP(E15,'Öğretmen Listesi'!A$4:A$30,'Öğretmen Listesi'!C$4:C$30)</f>
        <v>Sağlık Müdür Yardımcısı Turgut ALTUN</v>
      </c>
      <c r="E15" s="11">
        <v>5</v>
      </c>
      <c r="F15" s="43" t="str">
        <f>LOOKUP(I15,'Öğretmen Listesi'!A$4:A$30,'Öğretmen Listesi'!B$4:B$30)</f>
        <v>Toplum Katılımı</v>
      </c>
      <c r="G15" s="96">
        <f t="shared" si="0"/>
        <v>4</v>
      </c>
      <c r="H15" s="43" t="str">
        <f>LOOKUP(I15,'Öğretmen Listesi'!A$4:A$30,'Öğretmen Listesi'!C$4:C$30)</f>
        <v>Şube Müdürü Ünal BAŞ</v>
      </c>
      <c r="I15" s="97">
        <v>11</v>
      </c>
    </row>
    <row r="16" spans="1:9" s="12" customFormat="1" ht="12" customHeight="1">
      <c r="A16" s="126"/>
      <c r="B16" s="17" t="s">
        <v>45</v>
      </c>
      <c r="C16" s="13" t="str">
        <f>LOOKUP(E16,'Öğretmen Listesi'!A$4:A$30,'Öğretmen Listesi'!B$4:B$30)</f>
        <v>Etik ve Hasta Hakları</v>
      </c>
      <c r="D16" s="27" t="str">
        <f>LOOKUP(E16,'Öğretmen Listesi'!A$4:A$30,'Öğretmen Listesi'!C$4:C$30)</f>
        <v>Dr. Latif Serdar ÇELİK</v>
      </c>
      <c r="E16" s="11">
        <v>6</v>
      </c>
      <c r="F16" s="43" t="str">
        <f>LOOKUP(I16,'Öğretmen Listesi'!A$4:A$30,'Öğretmen Listesi'!B$4:B$30)</f>
        <v>Sağlık Bakanlığına Bağlı Kuruluşlar</v>
      </c>
      <c r="G16" s="96">
        <f t="shared" si="0"/>
        <v>3</v>
      </c>
      <c r="H16" s="43" t="str">
        <f>LOOKUP(I16,'Öğretmen Listesi'!A$4:A$30,'Öğretmen Listesi'!C$4:C$30)</f>
        <v>Uzman Fatih ŞİMŞEK</v>
      </c>
      <c r="I16" s="97">
        <v>12</v>
      </c>
    </row>
    <row r="17" spans="1:9" s="12" customFormat="1" ht="12.75" customHeight="1" thickBot="1">
      <c r="A17" s="127"/>
      <c r="B17" s="18" t="s">
        <v>49</v>
      </c>
      <c r="C17" s="14" t="str">
        <f>LOOKUP(E17,'Öğretmen Listesi'!A$4:A$30,'Öğretmen Listesi'!B$4:B$30)</f>
        <v>Etik ve Hasta Hakları</v>
      </c>
      <c r="D17" s="28" t="str">
        <f>LOOKUP(E17,'Öğretmen Listesi'!A$4:A$30,'Öğretmen Listesi'!C$4:C$30)</f>
        <v>Dr. Latif Serdar ÇELİK</v>
      </c>
      <c r="E17" s="11">
        <v>6</v>
      </c>
      <c r="F17" s="43" t="str">
        <f>LOOKUP(I17,'Öğretmen Listesi'!A$4:A$30,'Öğretmen Listesi'!B$4:B$30)</f>
        <v>Sağlık Bakanlığı Taşra Teşkilatı</v>
      </c>
      <c r="G17" s="96">
        <f t="shared" si="0"/>
        <v>5</v>
      </c>
      <c r="H17" s="43" t="str">
        <f>LOOKUP(I17,'Öğretmen Listesi'!A$4:A$30,'Öğretmen Listesi'!C$4:C$30)</f>
        <v>Uzman Fatih ŞİMŞEK</v>
      </c>
      <c r="I17" s="97">
        <v>13</v>
      </c>
    </row>
    <row r="18" spans="1:9" s="12" customFormat="1" ht="12" customHeight="1">
      <c r="A18" s="129">
        <v>42004</v>
      </c>
      <c r="B18" s="15" t="s">
        <v>80</v>
      </c>
      <c r="C18" s="10" t="str">
        <f>LOOKUP(E18,'Öğretmen Listesi'!A$4:A$30,'Öğretmen Listesi'!B$4:B$30)</f>
        <v>Uluslar arası Sağlık Kuruluşları</v>
      </c>
      <c r="D18" s="26" t="str">
        <f>LOOKUP(E18,'Öğretmen Listesi'!A$4:A$30,'Öğretmen Listesi'!C$4:C$30)</f>
        <v>Dr. Ayşe ÇAKIR ÇELİK</v>
      </c>
      <c r="E18" s="11">
        <v>10</v>
      </c>
      <c r="F18" s="43" t="str">
        <f>LOOKUP(I18,'Öğretmen Listesi'!A$4:A$30,'Öğretmen Listesi'!B$4:B$30)</f>
        <v>Danışma ve Denetim Birimleri</v>
      </c>
      <c r="G18" s="96">
        <f t="shared" si="0"/>
        <v>5</v>
      </c>
      <c r="H18" s="43" t="str">
        <f>LOOKUP(I18,'Öğretmen Listesi'!A$4:A$30,'Öğretmen Listesi'!C$4:C$30)</f>
        <v>Avukat Tülay KURT</v>
      </c>
      <c r="I18" s="97">
        <v>14</v>
      </c>
    </row>
    <row r="19" spans="1:9" s="12" customFormat="1" ht="12" customHeight="1">
      <c r="A19" s="126"/>
      <c r="B19" s="16" t="s">
        <v>81</v>
      </c>
      <c r="C19" s="13" t="str">
        <f>LOOKUP(E19,'Öğretmen Listesi'!A$4:A$30,'Öğretmen Listesi'!B$4:B$30)</f>
        <v>Uluslar arası Sağlık Kuruluşları</v>
      </c>
      <c r="D19" s="27" t="str">
        <f>LOOKUP(E19,'Öğretmen Listesi'!A$4:A$30,'Öğretmen Listesi'!C$4:C$30)</f>
        <v>Dr. Ayşe ÇAKIR ÇELİK</v>
      </c>
      <c r="E19" s="11">
        <v>10</v>
      </c>
      <c r="F19" s="43" t="str">
        <f>LOOKUP(I19,'Öğretmen Listesi'!A$4:A$30,'Öğretmen Listesi'!B$4:B$30)</f>
        <v>Ayniyat İşleri</v>
      </c>
      <c r="G19" s="96">
        <f t="shared" si="0"/>
        <v>6</v>
      </c>
      <c r="H19" s="102" t="str">
        <f>LOOKUP(I19,'Öğretmen Listesi'!A$4:A$30,'Öğretmen Listesi'!C$4:C$30)</f>
        <v>Şube Müdürü Nurhan POLATKAN</v>
      </c>
      <c r="I19" s="97">
        <v>15</v>
      </c>
    </row>
    <row r="20" spans="1:8" s="12" customFormat="1" ht="12" customHeight="1">
      <c r="A20" s="126"/>
      <c r="B20" s="16" t="s">
        <v>82</v>
      </c>
      <c r="C20" s="13" t="str">
        <f>LOOKUP(E20,'Öğretmen Listesi'!A$4:A$30,'Öğretmen Listesi'!B$4:B$30)</f>
        <v>Türkiye'de Sağlık Hizmetleri Gelişimi</v>
      </c>
      <c r="D20" s="27" t="str">
        <f>LOOKUP(E20,'Öğretmen Listesi'!A$4:A$30,'Öğretmen Listesi'!C$4:C$30)</f>
        <v>Dr. Sabriye ATALAY KAZANCI</v>
      </c>
      <c r="E20" s="11">
        <v>2</v>
      </c>
      <c r="F20" s="98" t="s">
        <v>92</v>
      </c>
      <c r="G20" s="94">
        <f>SUM(G5:G19)</f>
        <v>62</v>
      </c>
      <c r="H20" s="99" t="s">
        <v>93</v>
      </c>
    </row>
    <row r="21" spans="1:5" s="12" customFormat="1" ht="12" customHeight="1">
      <c r="A21" s="126"/>
      <c r="B21" s="16" t="s">
        <v>83</v>
      </c>
      <c r="C21" s="13" t="str">
        <f>LOOKUP(E21,'Öğretmen Listesi'!A$4:A$30,'Öğretmen Listesi'!B$4:B$30)</f>
        <v>Türkiye'de Sağlık Hizmetleri Gelişimi</v>
      </c>
      <c r="D21" s="27" t="str">
        <f>LOOKUP(E21,'Öğretmen Listesi'!A$4:A$30,'Öğretmen Listesi'!C$4:C$30)</f>
        <v>Dr. Sabriye ATALAY KAZANCI</v>
      </c>
      <c r="E21" s="11">
        <v>2</v>
      </c>
    </row>
    <row r="22" spans="1:5" s="12" customFormat="1" ht="12" customHeight="1">
      <c r="A22" s="126"/>
      <c r="B22" s="16" t="s">
        <v>44</v>
      </c>
      <c r="C22" s="13" t="str">
        <f>LOOKUP(E22,'Öğretmen Listesi'!A$4:A$30,'Öğretmen Listesi'!B$4:B$30)</f>
        <v>Mevzuatlar</v>
      </c>
      <c r="D22" s="27" t="str">
        <f>LOOKUP(E22,'Öğretmen Listesi'!A$4:A$30,'Öğretmen Listesi'!C$4:C$30)</f>
        <v>Şube Müdürü Adem ÖZER</v>
      </c>
      <c r="E22" s="11">
        <v>7</v>
      </c>
    </row>
    <row r="23" spans="1:5" s="12" customFormat="1" ht="12">
      <c r="A23" s="126"/>
      <c r="B23" s="17" t="s">
        <v>45</v>
      </c>
      <c r="C23" s="13" t="str">
        <f>LOOKUP(E23,'Öğretmen Listesi'!A$4:A$30,'Öğretmen Listesi'!B$4:B$30)</f>
        <v>Ana Hizmet Birimi</v>
      </c>
      <c r="D23" s="27" t="str">
        <f>LOOKUP(E23,'Öğretmen Listesi'!A$4:A$30,'Öğretmen Listesi'!C$4:C$30)</f>
        <v>Uzman Ayşe ERBAŞ</v>
      </c>
      <c r="E23" s="11">
        <v>3</v>
      </c>
    </row>
    <row r="24" spans="1:5" s="12" customFormat="1" ht="12.75" thickBot="1">
      <c r="A24" s="127"/>
      <c r="B24" s="18" t="s">
        <v>49</v>
      </c>
      <c r="C24" s="14" t="str">
        <f>LOOKUP(E24,'Öğretmen Listesi'!A$4:A$30,'Öğretmen Listesi'!B$4:B$30)</f>
        <v>Ana Hizmet Birimi</v>
      </c>
      <c r="D24" s="28" t="str">
        <f>LOOKUP(E24,'Öğretmen Listesi'!A$4:A$30,'Öğretmen Listesi'!C$4:C$30)</f>
        <v>Uzman Ayşe ERBAŞ</v>
      </c>
      <c r="E24" s="11">
        <v>3</v>
      </c>
    </row>
    <row r="25" spans="1:5" s="12" customFormat="1" ht="12">
      <c r="A25" s="129">
        <v>42006</v>
      </c>
      <c r="B25" s="15" t="s">
        <v>80</v>
      </c>
      <c r="C25" s="10" t="str">
        <f>LOOKUP(E25,'Öğretmen Listesi'!A$4:A$30,'Öğretmen Listesi'!B$4:B$30)</f>
        <v>Toplum Katılımı</v>
      </c>
      <c r="D25" s="26" t="str">
        <f>LOOKUP(E25,'Öğretmen Listesi'!A$4:A$30,'Öğretmen Listesi'!C$4:C$30)</f>
        <v>Şube Müdürü Ünal BAŞ</v>
      </c>
      <c r="E25" s="11">
        <v>11</v>
      </c>
    </row>
    <row r="26" spans="1:5" s="12" customFormat="1" ht="12">
      <c r="A26" s="126"/>
      <c r="B26" s="16" t="s">
        <v>81</v>
      </c>
      <c r="C26" s="13" t="str">
        <f>LOOKUP(E26,'Öğretmen Listesi'!A$4:A$30,'Öğretmen Listesi'!B$4:B$30)</f>
        <v>Toplum Katılımı</v>
      </c>
      <c r="D26" s="27" t="str">
        <f>LOOKUP(E26,'Öğretmen Listesi'!A$4:A$30,'Öğretmen Listesi'!C$4:C$30)</f>
        <v>Şube Müdürü Ünal BAŞ</v>
      </c>
      <c r="E26" s="11">
        <v>11</v>
      </c>
    </row>
    <row r="27" spans="1:5" s="12" customFormat="1" ht="12">
      <c r="A27" s="126"/>
      <c r="B27" s="16" t="s">
        <v>82</v>
      </c>
      <c r="C27" s="13" t="str">
        <f>LOOKUP(E27,'Öğretmen Listesi'!A$4:A$30,'Öğretmen Listesi'!B$4:B$30)</f>
        <v>Etik ve Hasta Hakları</v>
      </c>
      <c r="D27" s="27" t="str">
        <f>LOOKUP(E27,'Öğretmen Listesi'!A$4:A$30,'Öğretmen Listesi'!C$4:C$30)</f>
        <v>Dr. Latif Serdar ÇELİK</v>
      </c>
      <c r="E27" s="11">
        <v>6</v>
      </c>
    </row>
    <row r="28" spans="1:5" s="12" customFormat="1" ht="12">
      <c r="A28" s="126"/>
      <c r="B28" s="16" t="s">
        <v>83</v>
      </c>
      <c r="C28" s="13" t="str">
        <f>LOOKUP(E28,'Öğretmen Listesi'!A$4:A$30,'Öğretmen Listesi'!B$4:B$30)</f>
        <v>Etik ve Hasta Hakları</v>
      </c>
      <c r="D28" s="27" t="str">
        <f>LOOKUP(E28,'Öğretmen Listesi'!A$4:A$30,'Öğretmen Listesi'!C$4:C$30)</f>
        <v>Dr. Latif Serdar ÇELİK</v>
      </c>
      <c r="E28" s="11">
        <v>6</v>
      </c>
    </row>
    <row r="29" spans="1:5" s="12" customFormat="1" ht="12">
      <c r="A29" s="126"/>
      <c r="B29" s="16" t="s">
        <v>44</v>
      </c>
      <c r="C29" s="13" t="str">
        <f>LOOKUP(E29,'Öğretmen Listesi'!A$4:A$30,'Öğretmen Listesi'!B$4:B$30)</f>
        <v>Sağlık Bakanlığı Taşra Teşkilatı</v>
      </c>
      <c r="D29" s="27" t="str">
        <f>LOOKUP(E29,'Öğretmen Listesi'!A$4:A$30,'Öğretmen Listesi'!C$4:C$30)</f>
        <v>Uzman Fatih ŞİMŞEK</v>
      </c>
      <c r="E29" s="11">
        <v>13</v>
      </c>
    </row>
    <row r="30" spans="1:5" s="12" customFormat="1" ht="12">
      <c r="A30" s="126"/>
      <c r="B30" s="17" t="s">
        <v>45</v>
      </c>
      <c r="C30" s="13" t="str">
        <f>LOOKUP(E30,'Öğretmen Listesi'!A$4:A$30,'Öğretmen Listesi'!B$4:B$30)</f>
        <v>Sağlık Bakanlığı Taşra Teşkilatı</v>
      </c>
      <c r="D30" s="27" t="str">
        <f>LOOKUP(E30,'Öğretmen Listesi'!A$4:A$30,'Öğretmen Listesi'!C$4:C$30)</f>
        <v>Uzman Fatih ŞİMŞEK</v>
      </c>
      <c r="E30" s="11">
        <v>13</v>
      </c>
    </row>
    <row r="31" spans="1:5" s="12" customFormat="1" ht="12.75" thickBot="1">
      <c r="A31" s="127"/>
      <c r="B31" s="18" t="s">
        <v>49</v>
      </c>
      <c r="C31" s="14" t="str">
        <f>LOOKUP(E31,'Öğretmen Listesi'!A$4:A$30,'Öğretmen Listesi'!B$4:B$30)</f>
        <v>Sağlık Bakanlığı Taşra Teşkilatı</v>
      </c>
      <c r="D31" s="28" t="str">
        <f>LOOKUP(E31,'Öğretmen Listesi'!A$4:A$30,'Öğretmen Listesi'!C$4:C$30)</f>
        <v>Uzman Fatih ŞİMŞEK</v>
      </c>
      <c r="E31" s="11">
        <v>13</v>
      </c>
    </row>
    <row r="32" spans="1:5" s="12" customFormat="1" ht="12">
      <c r="A32" s="125">
        <v>42009</v>
      </c>
      <c r="B32" s="53" t="s">
        <v>80</v>
      </c>
      <c r="C32" s="54" t="str">
        <f>LOOKUP(E32,'Öğretmen Listesi'!A$4:A$30,'Öğretmen Listesi'!B$4:B$30)</f>
        <v>Danışma ve Denetim Birimleri</v>
      </c>
      <c r="D32" s="55" t="str">
        <f>LOOKUP(E32,'Öğretmen Listesi'!A$4:A$30,'Öğretmen Listesi'!C$4:C$30)</f>
        <v>Avukat Tülay KURT</v>
      </c>
      <c r="E32" s="11">
        <v>14</v>
      </c>
    </row>
    <row r="33" spans="1:5" s="12" customFormat="1" ht="12.75" customHeight="1">
      <c r="A33" s="126"/>
      <c r="B33" s="16" t="s">
        <v>81</v>
      </c>
      <c r="C33" s="13" t="str">
        <f>LOOKUP(E33,'Öğretmen Listesi'!A$4:A$30,'Öğretmen Listesi'!B$4:B$30)</f>
        <v>Danışma ve Denetim Birimleri</v>
      </c>
      <c r="D33" s="27" t="str">
        <f>LOOKUP(E33,'Öğretmen Listesi'!A$4:A$30,'Öğretmen Listesi'!C$4:C$30)</f>
        <v>Avukat Tülay KURT</v>
      </c>
      <c r="E33" s="11">
        <v>14</v>
      </c>
    </row>
    <row r="34" spans="1:5" s="12" customFormat="1" ht="12">
      <c r="A34" s="126"/>
      <c r="B34" s="16" t="s">
        <v>82</v>
      </c>
      <c r="C34" s="13" t="str">
        <f>LOOKUP(E34,'Öğretmen Listesi'!A$4:A$30,'Öğretmen Listesi'!B$4:B$30)</f>
        <v>Ayniyat İşleri</v>
      </c>
      <c r="D34" s="27" t="str">
        <f>LOOKUP(E34,'Öğretmen Listesi'!A$4:A$30,'Öğretmen Listesi'!C$4:C$30)</f>
        <v>Şube Müdürü Nurhan POLATKAN</v>
      </c>
      <c r="E34" s="11">
        <v>15</v>
      </c>
    </row>
    <row r="35" spans="1:5" s="12" customFormat="1" ht="12">
      <c r="A35" s="126"/>
      <c r="B35" s="16" t="s">
        <v>83</v>
      </c>
      <c r="C35" s="13" t="str">
        <f>LOOKUP(E35,'Öğretmen Listesi'!A$4:A$30,'Öğretmen Listesi'!B$4:B$30)</f>
        <v>Ayniyat İşleri</v>
      </c>
      <c r="D35" s="27" t="str">
        <f>LOOKUP(E35,'Öğretmen Listesi'!A$4:A$30,'Öğretmen Listesi'!C$4:C$30)</f>
        <v>Şube Müdürü Nurhan POLATKAN</v>
      </c>
      <c r="E35" s="11">
        <v>15</v>
      </c>
    </row>
    <row r="36" spans="1:5" s="12" customFormat="1" ht="12">
      <c r="A36" s="126"/>
      <c r="B36" s="16" t="s">
        <v>44</v>
      </c>
      <c r="C36" s="13" t="str">
        <f>LOOKUP(E36,'Öğretmen Listesi'!A$4:A$30,'Öğretmen Listesi'!B$4:B$30)</f>
        <v>İş Disiplini ve Zaman Yönetimi</v>
      </c>
      <c r="D36" s="27" t="str">
        <f>LOOKUP(E36,'Öğretmen Listesi'!A$4:A$30,'Öğretmen Listesi'!C$4:C$30)</f>
        <v>Sağlık Müdür Yardımcısı Turgut ALTUN</v>
      </c>
      <c r="E36" s="11">
        <v>5</v>
      </c>
    </row>
    <row r="37" spans="1:5" s="12" customFormat="1" ht="12">
      <c r="A37" s="126"/>
      <c r="B37" s="17" t="s">
        <v>45</v>
      </c>
      <c r="C37" s="13" t="str">
        <f>LOOKUP(E37,'Öğretmen Listesi'!A$4:A$30,'Öğretmen Listesi'!B$4:B$30)</f>
        <v>İş Disiplini ve Zaman Yönetimi</v>
      </c>
      <c r="D37" s="27" t="str">
        <f>LOOKUP(E37,'Öğretmen Listesi'!A$4:A$30,'Öğretmen Listesi'!C$4:C$30)</f>
        <v>Sağlık Müdür Yardımcısı Turgut ALTUN</v>
      </c>
      <c r="E37" s="11">
        <v>5</v>
      </c>
    </row>
    <row r="38" spans="1:5" s="12" customFormat="1" ht="12.75" thickBot="1">
      <c r="A38" s="127"/>
      <c r="B38" s="18" t="s">
        <v>49</v>
      </c>
      <c r="C38" s="14" t="str">
        <f>LOOKUP(E38,'Öğretmen Listesi'!A$4:A$30,'Öğretmen Listesi'!B$4:B$30)</f>
        <v>İş Disiplini ve Zaman Yönetimi</v>
      </c>
      <c r="D38" s="28" t="str">
        <f>LOOKUP(E38,'Öğretmen Listesi'!A$4:A$30,'Öğretmen Listesi'!C$4:C$30)</f>
        <v>Sağlık Müdür Yardımcısı Turgut ALTUN</v>
      </c>
      <c r="E38" s="11">
        <v>5</v>
      </c>
    </row>
    <row r="39" spans="1:5" s="12" customFormat="1" ht="12">
      <c r="A39" s="129">
        <v>42010</v>
      </c>
      <c r="B39" s="15" t="s">
        <v>80</v>
      </c>
      <c r="C39" s="10" t="str">
        <f>LOOKUP(E39,'Öğretmen Listesi'!A$4:A$30,'Öğretmen Listesi'!B$4:B$30)</f>
        <v>Ayniyat İşleri</v>
      </c>
      <c r="D39" s="26" t="str">
        <f>LOOKUP(E39,'Öğretmen Listesi'!A$4:A$30,'Öğretmen Listesi'!C$4:C$30)</f>
        <v>Şube Müdürü Nurhan POLATKAN</v>
      </c>
      <c r="E39" s="11">
        <v>15</v>
      </c>
    </row>
    <row r="40" spans="1:5" s="12" customFormat="1" ht="12">
      <c r="A40" s="126"/>
      <c r="B40" s="16" t="s">
        <v>81</v>
      </c>
      <c r="C40" s="13" t="str">
        <f>LOOKUP(E40,'Öğretmen Listesi'!A$4:A$30,'Öğretmen Listesi'!B$4:B$30)</f>
        <v>Ayniyat İşleri</v>
      </c>
      <c r="D40" s="27" t="str">
        <f>LOOKUP(E40,'Öğretmen Listesi'!A$4:A$30,'Öğretmen Listesi'!C$4:C$30)</f>
        <v>Şube Müdürü Nurhan POLATKAN</v>
      </c>
      <c r="E40" s="11">
        <v>15</v>
      </c>
    </row>
    <row r="41" spans="1:5" s="12" customFormat="1" ht="12">
      <c r="A41" s="126"/>
      <c r="B41" s="16" t="s">
        <v>82</v>
      </c>
      <c r="C41" s="13" t="str">
        <f>LOOKUP(E41,'Öğretmen Listesi'!A$4:A$30,'Öğretmen Listesi'!B$4:B$30)</f>
        <v>Ana Hizmet Birimi</v>
      </c>
      <c r="D41" s="27" t="str">
        <f>LOOKUP(E41,'Öğretmen Listesi'!A$4:A$30,'Öğretmen Listesi'!C$4:C$30)</f>
        <v>Uzman Ayşe ERBAŞ</v>
      </c>
      <c r="E41" s="11">
        <v>3</v>
      </c>
    </row>
    <row r="42" spans="1:5" s="12" customFormat="1" ht="12">
      <c r="A42" s="126"/>
      <c r="B42" s="16" t="s">
        <v>83</v>
      </c>
      <c r="C42" s="13" t="str">
        <f>LOOKUP(E42,'Öğretmen Listesi'!A$4:A$30,'Öğretmen Listesi'!B$4:B$30)</f>
        <v>Ana Hizmet Birimi</v>
      </c>
      <c r="D42" s="27" t="str">
        <f>LOOKUP(E42,'Öğretmen Listesi'!A$4:A$30,'Öğretmen Listesi'!C$4:C$30)</f>
        <v>Uzman Ayşe ERBAŞ</v>
      </c>
      <c r="E42" s="11">
        <v>3</v>
      </c>
    </row>
    <row r="43" spans="1:5" s="12" customFormat="1" ht="12">
      <c r="A43" s="126"/>
      <c r="B43" s="16" t="s">
        <v>44</v>
      </c>
      <c r="C43" s="13" t="str">
        <f>LOOKUP(E43,'Öğretmen Listesi'!A$4:A$30,'Öğretmen Listesi'!B$4:B$30)</f>
        <v>Mevzuatlar</v>
      </c>
      <c r="D43" s="27" t="str">
        <f>LOOKUP(E43,'Öğretmen Listesi'!A$4:A$30,'Öğretmen Listesi'!C$4:C$30)</f>
        <v>Şube Müdürü Adem ÖZER</v>
      </c>
      <c r="E43" s="11">
        <v>7</v>
      </c>
    </row>
    <row r="44" spans="1:5" s="12" customFormat="1" ht="12">
      <c r="A44" s="126"/>
      <c r="B44" s="17" t="s">
        <v>45</v>
      </c>
      <c r="C44" s="13" t="str">
        <f>LOOKUP(E44,'Öğretmen Listesi'!A$4:A$30,'Öğretmen Listesi'!B$4:B$30)</f>
        <v>Mevzuatlar</v>
      </c>
      <c r="D44" s="27" t="str">
        <f>LOOKUP(E44,'Öğretmen Listesi'!A$4:A$30,'Öğretmen Listesi'!C$4:C$30)</f>
        <v>Şube Müdürü Adem ÖZER</v>
      </c>
      <c r="E44" s="11">
        <v>7</v>
      </c>
    </row>
    <row r="45" spans="1:5" s="12" customFormat="1" ht="12.75" thickBot="1">
      <c r="A45" s="127"/>
      <c r="B45" s="18" t="s">
        <v>49</v>
      </c>
      <c r="C45" s="14" t="str">
        <f>LOOKUP(E45,'Öğretmen Listesi'!A$4:A$30,'Öğretmen Listesi'!B$4:B$30)</f>
        <v>Sağlık Bakanlığına Bağlı Kuruluşlar</v>
      </c>
      <c r="D45" s="28" t="str">
        <f>LOOKUP(E45,'Öğretmen Listesi'!A$4:A$30,'Öğretmen Listesi'!C$4:C$30)</f>
        <v>Uzman Fatih ŞİMŞEK</v>
      </c>
      <c r="E45" s="11">
        <v>12</v>
      </c>
    </row>
    <row r="46" spans="1:5" s="12" customFormat="1" ht="12">
      <c r="A46" s="129">
        <v>42011</v>
      </c>
      <c r="B46" s="15" t="s">
        <v>80</v>
      </c>
      <c r="C46" s="10" t="str">
        <f>LOOKUP(E46,'Öğretmen Listesi'!A$4:A$30,'Öğretmen Listesi'!B$4:B$30)</f>
        <v>Yardımcı Birimler</v>
      </c>
      <c r="D46" s="26" t="str">
        <f>LOOKUP(E46,'Öğretmen Listesi'!A$4:A$30,'Öğretmen Listesi'!C$4:C$30)</f>
        <v>Şube Müdürü Fatma İPEK</v>
      </c>
      <c r="E46" s="11">
        <v>8</v>
      </c>
    </row>
    <row r="47" spans="1:5" s="12" customFormat="1" ht="12">
      <c r="A47" s="126"/>
      <c r="B47" s="16" t="s">
        <v>81</v>
      </c>
      <c r="C47" s="13" t="str">
        <f>LOOKUP(E47,'Öğretmen Listesi'!A$4:A$30,'Öğretmen Listesi'!B$4:B$30)</f>
        <v>Yardımcı Birimler</v>
      </c>
      <c r="D47" s="27" t="str">
        <f>LOOKUP(E47,'Öğretmen Listesi'!A$4:A$30,'Öğretmen Listesi'!C$4:C$30)</f>
        <v>Şube Müdürü Fatma İPEK</v>
      </c>
      <c r="E47" s="11">
        <v>8</v>
      </c>
    </row>
    <row r="48" spans="1:5" s="12" customFormat="1" ht="12">
      <c r="A48" s="126"/>
      <c r="B48" s="16" t="s">
        <v>82</v>
      </c>
      <c r="C48" s="13" t="str">
        <f>LOOKUP(E48,'Öğretmen Listesi'!A$4:A$30,'Öğretmen Listesi'!B$4:B$30)</f>
        <v>Mevzuatlar</v>
      </c>
      <c r="D48" s="27" t="str">
        <f>LOOKUP(E48,'Öğretmen Listesi'!A$4:A$30,'Öğretmen Listesi'!C$4:C$30)</f>
        <v>Şube Müdürü Adem ÖZER</v>
      </c>
      <c r="E48" s="11">
        <v>7</v>
      </c>
    </row>
    <row r="49" spans="1:5" s="12" customFormat="1" ht="12">
      <c r="A49" s="126"/>
      <c r="B49" s="16" t="s">
        <v>83</v>
      </c>
      <c r="C49" s="13" t="str">
        <f>LOOKUP(E49,'Öğretmen Listesi'!A$4:A$30,'Öğretmen Listesi'!B$4:B$30)</f>
        <v>Mevzuatlar</v>
      </c>
      <c r="D49" s="27" t="str">
        <f>LOOKUP(E49,'Öğretmen Listesi'!A$4:A$30,'Öğretmen Listesi'!C$4:C$30)</f>
        <v>Şube Müdürü Adem ÖZER</v>
      </c>
      <c r="E49" s="11">
        <v>7</v>
      </c>
    </row>
    <row r="50" spans="1:5" s="12" customFormat="1" ht="12">
      <c r="A50" s="126"/>
      <c r="B50" s="16" t="s">
        <v>44</v>
      </c>
      <c r="C50" s="13" t="str">
        <f>LOOKUP(E50,'Öğretmen Listesi'!A$4:A$30,'Öğretmen Listesi'!B$4:B$30)</f>
        <v>Danışma ve Denetim Birimleri</v>
      </c>
      <c r="D50" s="27" t="str">
        <f>LOOKUP(E50,'Öğretmen Listesi'!A$4:A$30,'Öğretmen Listesi'!C$4:C$30)</f>
        <v>Avukat Tülay KURT</v>
      </c>
      <c r="E50" s="11">
        <v>14</v>
      </c>
    </row>
    <row r="51" spans="1:5" s="12" customFormat="1" ht="12">
      <c r="A51" s="126"/>
      <c r="B51" s="17" t="s">
        <v>45</v>
      </c>
      <c r="C51" s="13" t="str">
        <f>LOOKUP(E51,'Öğretmen Listesi'!A$4:A$30,'Öğretmen Listesi'!B$4:B$30)</f>
        <v>Danışma ve Denetim Birimleri</v>
      </c>
      <c r="D51" s="27" t="str">
        <f>LOOKUP(E51,'Öğretmen Listesi'!A$4:A$30,'Öğretmen Listesi'!C$4:C$30)</f>
        <v>Avukat Tülay KURT</v>
      </c>
      <c r="E51" s="11">
        <v>14</v>
      </c>
    </row>
    <row r="52" spans="1:5" s="12" customFormat="1" ht="12.75" thickBot="1">
      <c r="A52" s="127"/>
      <c r="B52" s="18" t="s">
        <v>49</v>
      </c>
      <c r="C52" s="14" t="str">
        <f>LOOKUP(E52,'Öğretmen Listesi'!A$4:A$30,'Öğretmen Listesi'!B$4:B$30)</f>
        <v>Danışma ve Denetim Birimleri</v>
      </c>
      <c r="D52" s="28" t="str">
        <f>LOOKUP(E52,'Öğretmen Listesi'!A$4:A$30,'Öğretmen Listesi'!C$4:C$30)</f>
        <v>Avukat Tülay KURT</v>
      </c>
      <c r="E52" s="11">
        <v>14</v>
      </c>
    </row>
    <row r="53" spans="1:5" s="12" customFormat="1" ht="12">
      <c r="A53" s="129">
        <v>42012</v>
      </c>
      <c r="B53" s="15" t="s">
        <v>80</v>
      </c>
      <c r="C53" s="10" t="str">
        <f>LOOKUP(E53,'Öğretmen Listesi'!A$4:A$30,'Öğretmen Listesi'!B$4:B$30)</f>
        <v>Sağlık Bakanlığı Taşra Teşkilatı</v>
      </c>
      <c r="D53" s="26" t="str">
        <f>LOOKUP(E53,'Öğretmen Listesi'!A$4:A$30,'Öğretmen Listesi'!C$4:C$30)</f>
        <v>Uzman Fatih ŞİMŞEK</v>
      </c>
      <c r="E53" s="11">
        <v>13</v>
      </c>
    </row>
    <row r="54" spans="1:5" s="12" customFormat="1" ht="12">
      <c r="A54" s="126"/>
      <c r="B54" s="16" t="s">
        <v>81</v>
      </c>
      <c r="C54" s="13" t="str">
        <f>LOOKUP(E54,'Öğretmen Listesi'!A$4:A$30,'Öğretmen Listesi'!B$4:B$30)</f>
        <v>Sağlık Bakanlığı Taşra Teşkilatı</v>
      </c>
      <c r="D54" s="27" t="str">
        <f>LOOKUP(E54,'Öğretmen Listesi'!A$4:A$30,'Öğretmen Listesi'!C$4:C$30)</f>
        <v>Uzman Fatih ŞİMŞEK</v>
      </c>
      <c r="E54" s="11">
        <v>13</v>
      </c>
    </row>
    <row r="55" spans="1:5" s="12" customFormat="1" ht="12">
      <c r="A55" s="126"/>
      <c r="B55" s="16" t="s">
        <v>82</v>
      </c>
      <c r="C55" s="13" t="str">
        <f>LOOKUP(E55,'Öğretmen Listesi'!A$4:A$30,'Öğretmen Listesi'!B$4:B$30)</f>
        <v>Kriz Yönetimi</v>
      </c>
      <c r="D55" s="27" t="str">
        <f>LOOKUP(E55,'Öğretmen Listesi'!A$4:A$30,'Öğretmen Listesi'!C$4:C$30)</f>
        <v>Siv.Sav.Uzm.Nursel ACAR</v>
      </c>
      <c r="E55" s="11">
        <v>9</v>
      </c>
    </row>
    <row r="56" spans="1:5" s="12" customFormat="1" ht="12">
      <c r="A56" s="126"/>
      <c r="B56" s="16" t="s">
        <v>83</v>
      </c>
      <c r="C56" s="13" t="str">
        <f>LOOKUP(E56,'Öğretmen Listesi'!A$4:A$30,'Öğretmen Listesi'!B$4:B$30)</f>
        <v>Kriz Yönetimi</v>
      </c>
      <c r="D56" s="27" t="str">
        <f>LOOKUP(E56,'Öğretmen Listesi'!A$4:A$30,'Öğretmen Listesi'!C$4:C$30)</f>
        <v>Siv.Sav.Uzm.Nursel ACAR</v>
      </c>
      <c r="E56" s="11">
        <v>9</v>
      </c>
    </row>
    <row r="57" spans="1:5" s="12" customFormat="1" ht="12">
      <c r="A57" s="126"/>
      <c r="B57" s="16" t="s">
        <v>44</v>
      </c>
      <c r="C57" s="13" t="str">
        <f>LOOKUP(E57,'Öğretmen Listesi'!A$4:A$30,'Öğretmen Listesi'!B$4:B$30)</f>
        <v>Mevzuatlar</v>
      </c>
      <c r="D57" s="27" t="str">
        <f>LOOKUP(E57,'Öğretmen Listesi'!A$4:A$30,'Öğretmen Listesi'!C$4:C$30)</f>
        <v>Şube Müdürü Adem ÖZER</v>
      </c>
      <c r="E57" s="11">
        <v>7</v>
      </c>
    </row>
    <row r="58" spans="1:5" s="12" customFormat="1" ht="12">
      <c r="A58" s="126"/>
      <c r="B58" s="17" t="s">
        <v>45</v>
      </c>
      <c r="C58" s="13" t="str">
        <f>LOOKUP(E58,'Öğretmen Listesi'!A$4:A$30,'Öğretmen Listesi'!B$4:B$30)</f>
        <v>Toplum Katılımı</v>
      </c>
      <c r="D58" s="27" t="str">
        <f>LOOKUP(E58,'Öğretmen Listesi'!A$4:A$30,'Öğretmen Listesi'!C$4:C$30)</f>
        <v>Şube Müdürü Ünal BAŞ</v>
      </c>
      <c r="E58" s="11">
        <v>11</v>
      </c>
    </row>
    <row r="59" spans="1:5" s="12" customFormat="1" ht="12.75" thickBot="1">
      <c r="A59" s="127"/>
      <c r="B59" s="18" t="s">
        <v>49</v>
      </c>
      <c r="C59" s="14" t="str">
        <f>LOOKUP(E59,'Öğretmen Listesi'!A$4:A$30,'Öğretmen Listesi'!B$4:B$30)</f>
        <v>Toplum Katılımı</v>
      </c>
      <c r="D59" s="28" t="str">
        <f>LOOKUP(E59,'Öğretmen Listesi'!A$4:A$30,'Öğretmen Listesi'!C$4:C$30)</f>
        <v>Şube Müdürü Ünal BAŞ</v>
      </c>
      <c r="E59" s="11">
        <v>11</v>
      </c>
    </row>
    <row r="60" spans="1:5" s="12" customFormat="1" ht="12">
      <c r="A60" s="129">
        <v>42013</v>
      </c>
      <c r="B60" s="15" t="s">
        <v>80</v>
      </c>
      <c r="C60" s="10" t="str">
        <f>LOOKUP(E60,'Öğretmen Listesi'!A$4:A$30,'Öğretmen Listesi'!B$4:B$30)</f>
        <v>Ayniyat İşleri</v>
      </c>
      <c r="D60" s="26" t="str">
        <f>LOOKUP(E60,'Öğretmen Listesi'!A$4:A$30,'Öğretmen Listesi'!C$4:C$30)</f>
        <v>Şube Müdürü Nurhan POLATKAN</v>
      </c>
      <c r="E60" s="11">
        <v>15</v>
      </c>
    </row>
    <row r="61" spans="1:5" s="12" customFormat="1" ht="12">
      <c r="A61" s="126"/>
      <c r="B61" s="16" t="s">
        <v>81</v>
      </c>
      <c r="C61" s="13" t="str">
        <f>LOOKUP(E61,'Öğretmen Listesi'!A$4:A$30,'Öğretmen Listesi'!B$4:B$30)</f>
        <v>Ayniyat İşleri</v>
      </c>
      <c r="D61" s="27" t="str">
        <f>LOOKUP(E61,'Öğretmen Listesi'!A$4:A$30,'Öğretmen Listesi'!C$4:C$30)</f>
        <v>Şube Müdürü Nurhan POLATKAN</v>
      </c>
      <c r="E61" s="11">
        <v>15</v>
      </c>
    </row>
    <row r="62" spans="1:5" s="12" customFormat="1" ht="12">
      <c r="A62" s="126"/>
      <c r="B62" s="16" t="s">
        <v>82</v>
      </c>
      <c r="C62" s="13" t="str">
        <f>LOOKUP(E62,'Öğretmen Listesi'!A$4:A$30,'Öğretmen Listesi'!B$4:B$30)</f>
        <v>Sağlık Bakanlığına Bağlı Kuruluşlar</v>
      </c>
      <c r="D62" s="27" t="str">
        <f>LOOKUP(E62,'Öğretmen Listesi'!A$4:A$30,'Öğretmen Listesi'!C$4:C$30)</f>
        <v>Uzman Fatih ŞİMŞEK</v>
      </c>
      <c r="E62" s="11">
        <v>12</v>
      </c>
    </row>
    <row r="63" spans="1:5" s="12" customFormat="1" ht="12">
      <c r="A63" s="126"/>
      <c r="B63" s="16" t="s">
        <v>83</v>
      </c>
      <c r="C63" s="13" t="str">
        <f>LOOKUP(E63,'Öğretmen Listesi'!A$4:A$30,'Öğretmen Listesi'!B$4:B$30)</f>
        <v>Sağlık Bakanlığına Bağlı Kuruluşlar</v>
      </c>
      <c r="D63" s="27" t="str">
        <f>LOOKUP(E63,'Öğretmen Listesi'!A$4:A$30,'Öğretmen Listesi'!C$4:C$30)</f>
        <v>Uzman Fatih ŞİMŞEK</v>
      </c>
      <c r="E63" s="11">
        <v>12</v>
      </c>
    </row>
    <row r="64" spans="1:5" s="12" customFormat="1" ht="12">
      <c r="A64" s="126"/>
      <c r="B64" s="16" t="s">
        <v>44</v>
      </c>
      <c r="C64" s="13" t="str">
        <f>LOOKUP(E64,'Öğretmen Listesi'!A$4:A$30,'Öğretmen Listesi'!B$4:B$30)</f>
        <v>Yardımcı Birimler</v>
      </c>
      <c r="D64" s="27" t="str">
        <f>LOOKUP(E64,'Öğretmen Listesi'!A$4:A$30,'Öğretmen Listesi'!C$4:C$30)</f>
        <v>Şube Müdürü Fatma İPEK</v>
      </c>
      <c r="E64" s="11">
        <v>8</v>
      </c>
    </row>
    <row r="65" spans="1:5" s="12" customFormat="1" ht="12.75" thickBot="1">
      <c r="A65" s="126"/>
      <c r="B65" s="81" t="s">
        <v>45</v>
      </c>
      <c r="C65" s="56" t="str">
        <f>LOOKUP(E65,'Öğretmen Listesi'!A$4:A$30,'Öğretmen Listesi'!B$4:B$30)</f>
        <v>Yardımcı Birimler</v>
      </c>
      <c r="D65" s="57" t="str">
        <f>LOOKUP(E65,'Öğretmen Listesi'!A$4:A$30,'Öğretmen Listesi'!C$4:C$30)</f>
        <v>Şube Müdürü Fatma İPEK</v>
      </c>
      <c r="E65" s="11">
        <v>8</v>
      </c>
    </row>
    <row r="66" spans="1:5" s="12" customFormat="1" ht="16.5" customHeight="1" thickBot="1">
      <c r="A66" s="127"/>
      <c r="B66" s="88">
        <v>0.625</v>
      </c>
      <c r="C66" s="89" t="s">
        <v>60</v>
      </c>
      <c r="D66" s="90" t="s">
        <v>61</v>
      </c>
      <c r="E66" s="11"/>
    </row>
    <row r="67" ht="15.75" hidden="1"/>
    <row r="68" spans="1:4" ht="15.75" hidden="1">
      <c r="A68" s="49" t="s">
        <v>17</v>
      </c>
      <c r="B68" s="49"/>
      <c r="C68" s="51"/>
      <c r="D68" s="51" t="s">
        <v>20</v>
      </c>
    </row>
    <row r="69" spans="1:4" ht="15.75" hidden="1">
      <c r="A69" s="49" t="s">
        <v>18</v>
      </c>
      <c r="B69" s="49"/>
      <c r="C69" s="51"/>
      <c r="D69" s="51" t="s">
        <v>19</v>
      </c>
    </row>
    <row r="70" ht="15.75" hidden="1"/>
    <row r="71" ht="9.75" customHeight="1">
      <c r="B71" s="52"/>
    </row>
    <row r="72" spans="1:4" ht="15.75">
      <c r="A72" s="49" t="s">
        <v>17</v>
      </c>
      <c r="B72" s="49"/>
      <c r="C72" s="51"/>
      <c r="D72" s="51" t="s">
        <v>20</v>
      </c>
    </row>
    <row r="73" spans="1:4" ht="15.75">
      <c r="A73" s="49" t="s">
        <v>18</v>
      </c>
      <c r="B73" s="49"/>
      <c r="C73" s="51"/>
      <c r="D73" s="51" t="s">
        <v>19</v>
      </c>
    </row>
  </sheetData>
  <sheetProtection/>
  <autoFilter ref="A3:D66"/>
  <mergeCells count="12">
    <mergeCell ref="A32:A38"/>
    <mergeCell ref="A39:A45"/>
    <mergeCell ref="A46:A52"/>
    <mergeCell ref="A53:A59"/>
    <mergeCell ref="A60:A66"/>
    <mergeCell ref="F2:H2"/>
    <mergeCell ref="A1:D1"/>
    <mergeCell ref="A2:D2"/>
    <mergeCell ref="A4:A10"/>
    <mergeCell ref="A11:A17"/>
    <mergeCell ref="A18:A24"/>
    <mergeCell ref="A25:A31"/>
  </mergeCells>
  <printOptions/>
  <pageMargins left="0.7086614173228347" right="0.24" top="0.27" bottom="0.25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bahar.arıtay</cp:lastModifiedBy>
  <cp:lastPrinted>2014-11-05T14:14:27Z</cp:lastPrinted>
  <dcterms:created xsi:type="dcterms:W3CDTF">1999-05-26T11:21:22Z</dcterms:created>
  <dcterms:modified xsi:type="dcterms:W3CDTF">2014-11-13T13:44:16Z</dcterms:modified>
  <cp:category/>
  <cp:version/>
  <cp:contentType/>
  <cp:contentStatus/>
</cp:coreProperties>
</file>